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Staff Rota" sheetId="2" state="visible" r:id="rId4"/>
  </sheets>
  <definedNames>
    <definedName function="false" hidden="false" localSheetId="1" name="_xlnm.Print_Area" vbProcedure="false">'Staff Rota'!$A$1:$M$21</definedName>
    <definedName function="false" hidden="false" localSheetId="1" name="_xlnm.Print_Titles" vbProcedure="false">'Staff Rota'!$1:$8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<sst xmlns="http://schemas.openxmlformats.org/spreadsheetml/2006/main" count="124" uniqueCount="58">
  <si>
    <t xml:space="preserve">Staff Rota</t>
  </si>
  <si>
    <t xml:space="preserve">Weekly shift schedule for planning and recording staff hours.</t>
  </si>
  <si>
    <t xml:space="preserve">HOW TO USE</t>
  </si>
  <si>
    <t xml:space="preserve">1.  Enter the week commencing date in the blue cell at the top. The day headers update automatically.</t>
  </si>
  <si>
    <t xml:space="preserve">2.  Fill in employee names and roles in the blue columns.</t>
  </si>
  <si>
    <t xml:space="preserve">3.  Enter shift times in the day cells (for example 09:00-17:00). Type OFF, AL, or SICK as appropriate.</t>
  </si>
  <si>
    <t xml:space="preserve">4.  Enter the total hours worked that week in the Total Hrs column.</t>
  </si>
  <si>
    <t xml:space="preserve">5.  The colour band shows total employees on the rota, total hours, and the FTE equivalent.</t>
  </si>
  <si>
    <t xml:space="preserve">6.  Print or share the rota at the start of each week.</t>
  </si>
  <si>
    <t xml:space="preserve">CLEARING THE SAMPLE DATA</t>
  </si>
  <si>
    <t xml:space="preserve">The blue cells contain example data. Select them and press Delete to enter your own rota. The day headers update automatically when you change the week commencing date.</t>
  </si>
  <si>
    <t xml:space="preserve">REMOVING THE FOOTER CREDIT</t>
  </si>
  <si>
    <t xml:space="preserve">A small OpenSheets credit prints in the page footer. You can remove it from Page Layout, Page Setup, Header/Footer.</t>
  </si>
  <si>
    <t xml:space="preserve">NOTES</t>
  </si>
  <si>
    <t xml:space="preserve">Blue cells are your inputs. White cells are calculated. Sheet protection is on. To unprotect, use Review, Unprotect Sheet (no password).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</si>
  <si>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</si>
  <si>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</si>
  <si>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</si>
  <si>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</si>
  <si>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</si>
  <si>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</si>
  <si>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</si>
  <si>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Week commencing:</t>
  </si>
  <si>
    <t xml:space="preserve">Week ending:</t>
  </si>
  <si>
    <t xml:space="preserve">EMPLOYEES ON ROTA</t>
  </si>
  <si>
    <t xml:space="preserve">TOTAL HOURS</t>
  </si>
  <si>
    <t xml:space="preserve">FTE EQUIVALENT</t>
  </si>
  <si>
    <t xml:space="preserve">WEEK ENDING</t>
  </si>
  <si>
    <t xml:space="preserve">Employee</t>
  </si>
  <si>
    <t xml:space="preserve">Role</t>
  </si>
  <si>
    <t xml:space="preserve">Total Hrs</t>
  </si>
  <si>
    <t xml:space="preserve">Alice Thornton</t>
  </si>
  <si>
    <t xml:space="preserve">Shift Supervisor</t>
  </si>
  <si>
    <t xml:space="preserve">09:00-17:00</t>
  </si>
  <si>
    <t xml:space="preserve">OFF</t>
  </si>
  <si>
    <t xml:space="preserve">Ben Kaur</t>
  </si>
  <si>
    <t xml:space="preserve">Cashier</t>
  </si>
  <si>
    <t xml:space="preserve">12:00-20:00</t>
  </si>
  <si>
    <t xml:space="preserve">09:00-13:00</t>
  </si>
  <si>
    <t xml:space="preserve">Claire Osei</t>
  </si>
  <si>
    <t xml:space="preserve">Warehouse Operative</t>
  </si>
  <si>
    <t xml:space="preserve">06:00-14:00</t>
  </si>
  <si>
    <t xml:space="preserve">David Walsh</t>
  </si>
  <si>
    <t xml:space="preserve">Customer Assistant</t>
  </si>
  <si>
    <t xml:space="preserve">AL</t>
  </si>
  <si>
    <t xml:space="preserve">Emma Patel</t>
  </si>
  <si>
    <t xml:space="preserve">Team Leader</t>
  </si>
  <si>
    <t xml:space="preserve">Femi Adeyemi</t>
  </si>
  <si>
    <t xml:space="preserve">14:00-22:00</t>
  </si>
  <si>
    <t xml:space="preserve">Grace Lennon</t>
  </si>
  <si>
    <t xml:space="preserve">Stock Controller</t>
  </si>
  <si>
    <t xml:space="preserve">07:00-15:00</t>
  </si>
  <si>
    <t xml:space="preserve">07:00-13:00</t>
  </si>
  <si>
    <t xml:space="preserve">Harry Singh</t>
  </si>
  <si>
    <t xml:space="preserve">SICK</t>
  </si>
  <si>
    <t xml:space="preserve">Isla MacDonald</t>
  </si>
  <si>
    <t xml:space="preserve">James Okonkwo</t>
  </si>
  <si>
    <t xml:space="preserve">Type shift times in each cell (e.g. 09:00-17:00) or OFF / AL / SICK as appropriate.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</si>
</sst>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#,##0.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2937"/>
      <name val="Calibri"/>
      <family val="0"/>
      <charset val="1"/>
    </font>
    <font>
      <sz val="12"/>
      <color rgb="FF6B7280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sz val="11"/>
      <color rgb="FF374151"/>
      <name val="Calibri"/>
      <family val="0"/>
      <charset val="1"/>
    </font>
    <font>
      <sz val="12"/>
      <color rgb="FF374151"/>
      <name val="Calibri"/>
      <family val="0"/>
      <charset val="1"/>
    </font>
    <font>
      <b val="true"/>
      <u val="single"/>
      <sz val="13"/>
      <color rgb="FF1E40AF"/>
      <name val="Calibri"/>
      <family val="0"/>
      <charset val="1"/>
    </font>
    <font>
      <sz val="11"/>
      <color rgb="FF6B7280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2"/>
      <color rgb="FF1F2937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FFFFFF"/>
        <bgColor rgb="FFFFFFCC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/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/>
      <right/>
      <top style="thin">
        <color rgb="FF9CA3AF"/>
      </top>
      <bottom style="thin">
        <color rgb="FF9CA3AF"/>
      </bottom>
      <diagonal/>
    </border>
    <border diagonalUp="false" diagonalDown="false">
      <left/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/>
      <bottom style="thin">
        <color rgb="FFE5E7EB"/>
      </bottom>
      <diagonal/>
    </border>
    <border diagonalUp="false" diagonalDown="false">
      <left/>
      <right style="thin">
        <color rgb="FF9CA3AF"/>
      </right>
      <top/>
      <bottom style="thin">
        <color rgb="FFE5E7EB"/>
      </bottom>
      <diagonal/>
    </border>
    <border diagonalUp="false" diagonalDown="false">
      <left style="thin">
        <color rgb="FF9CA3AF"/>
      </left>
      <right/>
      <top/>
      <bottom style="thin">
        <color rgb="FF9CA3AF"/>
      </bottom>
      <diagonal/>
    </border>
    <border diagonalUp="false" diagonalDown="false">
      <left/>
      <right/>
      <top/>
      <bottom style="thin">
        <color rgb="FF9CA3AF"/>
      </bottom>
      <diagonal/>
    </border>
    <border diagonalUp="false" diagonalDown="false">
      <left/>
      <right style="thin">
        <color rgb="FF9CA3AF"/>
      </right>
      <top/>
      <bottom style="thin">
        <color rgb="FF9CA3AF"/>
      </bottom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3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3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7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2"/>
  </cols>
  <sheetData>
    <row r="1" customFormat="false" ht="9.75" hidden="false" customHeight="true" outlineLevel="0" collapsed="false"/>
    <row r="2" customFormat="false" ht="31.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18" hidden="false" customHeight="true" outlineLevel="0" collapsed="false">
      <c r="B5" s="3" t="s">
        <v>2</v>
      </c>
    </row>
    <row r="6" customFormat="false" ht="30" hidden="false" customHeight="true" outlineLevel="0" collapsed="false">
      <c r="B6" s="4" t="s">
        <v>3</v>
      </c>
    </row>
    <row r="7" customFormat="false" ht="30" hidden="false" customHeight="true" outlineLevel="0" collapsed="false">
      <c r="B7" s="4" t="s">
        <v>4</v>
      </c>
    </row>
    <row r="8" customFormat="false" ht="30" hidden="false" customHeight="true" outlineLevel="0" collapsed="false">
      <c r="B8" s="4" t="s">
        <v>5</v>
      </c>
    </row>
    <row r="9" customFormat="false" ht="30" hidden="false" customHeight="true" outlineLevel="0" collapsed="false">
      <c r="B9" s="4" t="s">
        <v>6</v>
      </c>
    </row>
    <row r="10" customFormat="false" ht="30" hidden="false" customHeight="true" outlineLevel="0" collapsed="false">
      <c r="B10" s="4" t="s">
        <v>7</v>
      </c>
    </row>
    <row r="11" customFormat="false" ht="30" hidden="false" customHeight="true" outlineLevel="0" collapsed="false">
      <c r="B11" s="4" t="s">
        <v>8</v>
      </c>
    </row>
    <row r="12" customFormat="false" ht="9.75" hidden="false" customHeight="true" outlineLevel="0" collapsed="false"/>
    <row r="13" customFormat="false" ht="18" hidden="false" customHeight="true" outlineLevel="0" collapsed="false">
      <c r="B13" s="3" t="s">
        <v>9</v>
      </c>
    </row>
    <row r="14" customFormat="false" ht="34.5" hidden="false" customHeight="true" outlineLevel="0" collapsed="false">
      <c r="B14" s="4" t="s">
        <v>10</v>
      </c>
    </row>
    <row r="15" customFormat="false" ht="9.75" hidden="false" customHeight="true" outlineLevel="0" collapsed="false"/>
    <row r="16" customFormat="false" ht="18" hidden="false" customHeight="true" outlineLevel="0" collapsed="false">
      <c r="B16" s="3" t="s">
        <v>11</v>
      </c>
    </row>
    <row r="17" customFormat="false" ht="30" hidden="false" customHeight="true" outlineLevel="0" collapsed="false">
      <c r="B17" s="4" t="s">
        <v>12</v>
      </c>
    </row>
    <row r="18" customFormat="false" ht="9.75" hidden="false" customHeight="true" outlineLevel="0" collapsed="false"/>
    <row r="19" customFormat="false" ht="18" hidden="false" customHeight="true" outlineLevel="0" collapsed="false">
      <c r="B19" s="3" t="s">
        <v>13</v>
      </c>
    </row>
    <row r="20" customFormat="false" ht="45" hidden="false" customHeight="true" outlineLevel="0" collapsed="false">
      <c r="B20" s="4" t="s">
        <v>14</v>
      </c>
    </row>
    <row r="21" customFormat="false" ht="9.75" hidden="false" customHeight="true" outlineLevel="0" collapsed="false"/>
    <row r="22" customFormat="false" ht="18" hidden="false" customHeight="true" outlineLevel="0" collapsed="false">
      <c r="B22" s="5" t="s">
        <v>15</v>
      </c>
    </row>
    <row r="23" customFormat="false" ht="19.5" hidden="false" customHeight="true" outlineLevel="0" collapsed="false">
      <c r="B23" s="6" t="s">
        <v>16</v>
      </c>
    </row>
    <row r="24" customFormat="false" ht="18" hidden="false" customHeight="true" outlineLevel="0" collapsed="false">
      <c r="B24" s="7" t="s">
        <v>17</v>
      </c>
    </row>
    <row r="25" customFormat="false" ht="9.75" hidden="false" customHeight="true" outlineLevel="0" collapsed="false"/>
    <row r="26" customFormat="false" ht="18" hidden="false" customHeight="true" outlineLevel="0" collapsed="false">
      <c r="B26" s="5" t="s">
        <v>18</v>
      </c>
    </row>
    <row r="27" customFormat="false" ht="19.5" hidden="false" customHeight="true" outlineLevel="0" collapsed="false">
      <c r="B27" s="6" t="s">
        <v>19</v>
      </c>
    </row>
    <row r="28" customFormat="false" ht="18" hidden="false" customHeight="true" outlineLevel="0" collapsed="false">
      <c r="B28" s="7" t="s">
        <v>20</v>
      </c>
    </row>
  </sheetData>
  <sheetProtection sheet="true"/>
  <hyperlinks>
    <hyperlink ref="B23" r:id="rId1" display="OpenSheets.co.uk"/>
    <hyperlink ref="B27" r:id="rId2" display="aligned.tax"/>
  </hyperlinks>
  <printOptions headings="false" gridLines="false" gridLinesSet="true" horizontalCentered="true" verticalCentered="false"/>
  <pageMargins left="0.25" right="0.25" top="0.45" bottom="0.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1.57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10" min="4" style="0" width="12"/>
    <col collapsed="false" customWidth="true" hidden="false" outlineLevel="0" max="11" min="11" style="0" width="10"/>
    <col collapsed="false" customWidth="true" hidden="false" outlineLevel="0" max="12" min="12" style="0" width="3"/>
    <col collapsed="false" customWidth="true" hidden="false" outlineLevel="0" max="13" min="13" style="0" width="8"/>
  </cols>
  <sheetData>
    <row r="1" customFormat="false" ht="7.5" hidden="false" customHeight="true" outlineLevel="0" collapsed="false"/>
    <row r="2" customFormat="false" ht="27.75" hidden="false" customHeight="true" outlineLevel="0" collapsed="false">
      <c r="B2" s="8" t="s">
        <v>0</v>
      </c>
      <c r="J2" s="9" t="s">
        <v>21</v>
      </c>
      <c r="K2" s="9"/>
      <c r="L2" s="9"/>
      <c r="M2" s="9"/>
    </row>
    <row r="3" customFormat="false" ht="21.75" hidden="false" customHeight="true" outlineLevel="0" collapsed="false">
      <c r="B3" s="10" t="s">
        <v>22</v>
      </c>
      <c r="C3" s="11" t="n">
        <f aca="true">TODAY()</f>
        <v>46198</v>
      </c>
      <c r="E3" s="10" t="s">
        <v>23</v>
      </c>
      <c r="F3" s="12" t="n">
        <f aca="false">IF(C3="","",C3+6)</f>
        <v>46204</v>
      </c>
      <c r="J3" s="9"/>
      <c r="K3" s="9"/>
      <c r="L3" s="9"/>
      <c r="M3" s="9"/>
    </row>
    <row r="4" customFormat="false" ht="3.75" hidden="false" customHeight="true" outlineLevel="0" collapsed="false">
      <c r="B4" s="13"/>
      <c r="C4" s="13"/>
      <c r="D4" s="13"/>
      <c r="E4" s="13"/>
      <c r="F4" s="13"/>
      <c r="G4" s="13"/>
      <c r="H4" s="13"/>
      <c r="I4" s="13"/>
      <c r="J4" s="9"/>
      <c r="K4" s="9"/>
      <c r="L4" s="9"/>
      <c r="M4" s="9"/>
    </row>
    <row r="5" customFormat="false" ht="18" hidden="false" customHeight="true" outlineLevel="0" collapsed="false">
      <c r="B5" s="14" t="s">
        <v>24</v>
      </c>
      <c r="C5" s="14"/>
      <c r="D5" s="14" t="s">
        <v>25</v>
      </c>
      <c r="E5" s="14"/>
      <c r="F5" s="14" t="s">
        <v>26</v>
      </c>
      <c r="G5" s="14"/>
      <c r="H5" s="15" t="s">
        <v>27</v>
      </c>
      <c r="I5" s="15"/>
      <c r="J5" s="15"/>
      <c r="K5" s="15"/>
    </row>
    <row r="6" customFormat="false" ht="27.75" hidden="false" customHeight="true" outlineLevel="0" collapsed="false">
      <c r="B6" s="16" t="n">
        <f aca="false">COUNTA(B9:B18)</f>
        <v>10</v>
      </c>
      <c r="C6" s="16"/>
      <c r="D6" s="16" t="n">
        <f aca="false">SUM(K9:K18)</f>
        <v>302</v>
      </c>
      <c r="E6" s="16"/>
      <c r="F6" s="16" t="n">
        <f aca="false">IF(SUM(K9:K18)=0,"",ROUND(SUM(K9:K18)/37.5,1))</f>
        <v>8.1</v>
      </c>
      <c r="G6" s="16"/>
      <c r="H6" s="17" t="n">
        <f aca="false">IF(F3="","",F3)</f>
        <v>46204</v>
      </c>
      <c r="I6" s="17"/>
      <c r="J6" s="17"/>
      <c r="K6" s="17"/>
    </row>
    <row r="7" customFormat="false" ht="7.5" hidden="false" customHeight="true" outlineLevel="0" collapsed="false"/>
    <row r="8" customFormat="false" ht="30" hidden="false" customHeight="true" outlineLevel="0" collapsed="false">
      <c r="B8" s="18" t="s">
        <v>28</v>
      </c>
      <c r="C8" s="19" t="s">
        <v>29</v>
      </c>
      <c r="D8" s="19" t="str">
        <f aca="false">IF($C$3="","Mon",TEXT($C$3,"ddd d/m"))</f>
        <v>Thu 25/6</v>
      </c>
      <c r="E8" s="19" t="str">
        <f aca="false">IF($C$3="","Tue",TEXT($C$3+1,"ddd d/m"))</f>
        <v>Fri 26/6</v>
      </c>
      <c r="F8" s="19" t="str">
        <f aca="false">IF($C$3="","Wed",TEXT($C$3+2,"ddd d/m"))</f>
        <v>Sat 27/6</v>
      </c>
      <c r="G8" s="19" t="str">
        <f aca="false">IF($C$3="","Thu",TEXT($C$3+3,"ddd d/m"))</f>
        <v>Sun 28/6</v>
      </c>
      <c r="H8" s="19" t="str">
        <f aca="false">IF($C$3="","Fri",TEXT($C$3+4,"ddd d/m"))</f>
        <v>Mon 29/6</v>
      </c>
      <c r="I8" s="19" t="str">
        <f aca="false">IF($C$3="","Sat",TEXT($C$3+5,"ddd d/m"))</f>
        <v>Tue 30/6</v>
      </c>
      <c r="J8" s="19" t="str">
        <f aca="false">IF($C$3="","Sun",TEXT($C$3+6,"ddd d/m"))</f>
        <v>Wed 1/7</v>
      </c>
      <c r="K8" s="20" t="s">
        <v>30</v>
      </c>
    </row>
    <row r="9" customFormat="false" ht="21.75" hidden="false" customHeight="true" outlineLevel="0" collapsed="false">
      <c r="B9" s="21" t="s">
        <v>31</v>
      </c>
      <c r="C9" s="22" t="s">
        <v>32</v>
      </c>
      <c r="D9" s="23" t="s">
        <v>33</v>
      </c>
      <c r="E9" s="23" t="s">
        <v>33</v>
      </c>
      <c r="F9" s="23" t="s">
        <v>34</v>
      </c>
      <c r="G9" s="23" t="s">
        <v>33</v>
      </c>
      <c r="H9" s="23" t="s">
        <v>33</v>
      </c>
      <c r="I9" s="23" t="s">
        <v>34</v>
      </c>
      <c r="J9" s="23" t="s">
        <v>34</v>
      </c>
      <c r="K9" s="24" t="n">
        <v>38</v>
      </c>
    </row>
    <row r="10" customFormat="false" ht="21.75" hidden="false" customHeight="true" outlineLevel="0" collapsed="false">
      <c r="B10" s="21" t="s">
        <v>35</v>
      </c>
      <c r="C10" s="22" t="s">
        <v>36</v>
      </c>
      <c r="D10" s="23" t="s">
        <v>37</v>
      </c>
      <c r="E10" s="23" t="s">
        <v>37</v>
      </c>
      <c r="F10" s="23" t="s">
        <v>37</v>
      </c>
      <c r="G10" s="23" t="s">
        <v>34</v>
      </c>
      <c r="H10" s="23" t="s">
        <v>37</v>
      </c>
      <c r="I10" s="23" t="s">
        <v>38</v>
      </c>
      <c r="J10" s="23" t="s">
        <v>34</v>
      </c>
      <c r="K10" s="24" t="n">
        <v>38</v>
      </c>
    </row>
    <row r="11" customFormat="false" ht="21.75" hidden="false" customHeight="true" outlineLevel="0" collapsed="false">
      <c r="B11" s="21" t="s">
        <v>39</v>
      </c>
      <c r="C11" s="22" t="s">
        <v>40</v>
      </c>
      <c r="D11" s="23" t="s">
        <v>41</v>
      </c>
      <c r="E11" s="23" t="s">
        <v>41</v>
      </c>
      <c r="F11" s="23" t="s">
        <v>41</v>
      </c>
      <c r="G11" s="23" t="s">
        <v>41</v>
      </c>
      <c r="H11" s="23" t="s">
        <v>34</v>
      </c>
      <c r="I11" s="23" t="s">
        <v>34</v>
      </c>
      <c r="J11" s="23" t="s">
        <v>34</v>
      </c>
      <c r="K11" s="24" t="n">
        <v>32</v>
      </c>
    </row>
    <row r="12" customFormat="false" ht="21.75" hidden="false" customHeight="true" outlineLevel="0" collapsed="false">
      <c r="B12" s="21" t="s">
        <v>42</v>
      </c>
      <c r="C12" s="22" t="s">
        <v>43</v>
      </c>
      <c r="D12" s="23" t="s">
        <v>44</v>
      </c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34</v>
      </c>
      <c r="J12" s="23" t="s">
        <v>34</v>
      </c>
      <c r="K12" s="24"/>
    </row>
    <row r="13" customFormat="false" ht="21.75" hidden="false" customHeight="true" outlineLevel="0" collapsed="false">
      <c r="B13" s="21" t="s">
        <v>45</v>
      </c>
      <c r="C13" s="22" t="s">
        <v>46</v>
      </c>
      <c r="D13" s="23" t="s">
        <v>33</v>
      </c>
      <c r="E13" s="23" t="s">
        <v>33</v>
      </c>
      <c r="F13" s="23" t="s">
        <v>33</v>
      </c>
      <c r="G13" s="23" t="s">
        <v>33</v>
      </c>
      <c r="H13" s="23" t="s">
        <v>33</v>
      </c>
      <c r="I13" s="23" t="s">
        <v>34</v>
      </c>
      <c r="J13" s="23" t="s">
        <v>34</v>
      </c>
      <c r="K13" s="24" t="n">
        <v>40</v>
      </c>
    </row>
    <row r="14" customFormat="false" ht="21.75" hidden="false" customHeight="true" outlineLevel="0" collapsed="false">
      <c r="B14" s="21" t="s">
        <v>47</v>
      </c>
      <c r="C14" s="22" t="s">
        <v>36</v>
      </c>
      <c r="D14" s="23" t="s">
        <v>34</v>
      </c>
      <c r="E14" s="23" t="s">
        <v>48</v>
      </c>
      <c r="F14" s="23" t="s">
        <v>48</v>
      </c>
      <c r="G14" s="23" t="s">
        <v>48</v>
      </c>
      <c r="H14" s="23" t="s">
        <v>48</v>
      </c>
      <c r="I14" s="23" t="s">
        <v>34</v>
      </c>
      <c r="J14" s="23" t="s">
        <v>34</v>
      </c>
      <c r="K14" s="24" t="n">
        <v>32</v>
      </c>
    </row>
    <row r="15" customFormat="false" ht="21.75" hidden="false" customHeight="true" outlineLevel="0" collapsed="false">
      <c r="B15" s="21" t="s">
        <v>49</v>
      </c>
      <c r="C15" s="22" t="s">
        <v>50</v>
      </c>
      <c r="D15" s="23" t="s">
        <v>51</v>
      </c>
      <c r="E15" s="23" t="s">
        <v>34</v>
      </c>
      <c r="F15" s="23" t="s">
        <v>51</v>
      </c>
      <c r="G15" s="23" t="s">
        <v>51</v>
      </c>
      <c r="H15" s="23" t="s">
        <v>51</v>
      </c>
      <c r="I15" s="23" t="s">
        <v>52</v>
      </c>
      <c r="J15" s="23" t="s">
        <v>34</v>
      </c>
      <c r="K15" s="24" t="n">
        <v>38</v>
      </c>
    </row>
    <row r="16" customFormat="false" ht="21.75" hidden="false" customHeight="true" outlineLevel="0" collapsed="false">
      <c r="B16" s="21" t="s">
        <v>53</v>
      </c>
      <c r="C16" s="22" t="s">
        <v>40</v>
      </c>
      <c r="D16" s="23" t="s">
        <v>54</v>
      </c>
      <c r="E16" s="23" t="s">
        <v>54</v>
      </c>
      <c r="F16" s="23" t="s">
        <v>33</v>
      </c>
      <c r="G16" s="23" t="s">
        <v>33</v>
      </c>
      <c r="H16" s="23" t="s">
        <v>33</v>
      </c>
      <c r="I16" s="23" t="s">
        <v>34</v>
      </c>
      <c r="J16" s="23" t="s">
        <v>34</v>
      </c>
      <c r="K16" s="24" t="n">
        <v>24</v>
      </c>
    </row>
    <row r="17" customFormat="false" ht="21.75" hidden="false" customHeight="true" outlineLevel="0" collapsed="false">
      <c r="B17" s="21" t="s">
        <v>55</v>
      </c>
      <c r="C17" s="22" t="s">
        <v>36</v>
      </c>
      <c r="D17" s="23" t="s">
        <v>38</v>
      </c>
      <c r="E17" s="23" t="s">
        <v>38</v>
      </c>
      <c r="F17" s="23" t="s">
        <v>38</v>
      </c>
      <c r="G17" s="23" t="s">
        <v>38</v>
      </c>
      <c r="H17" s="23" t="s">
        <v>38</v>
      </c>
      <c r="I17" s="23" t="s">
        <v>34</v>
      </c>
      <c r="J17" s="23" t="s">
        <v>34</v>
      </c>
      <c r="K17" s="24" t="n">
        <v>20</v>
      </c>
    </row>
    <row r="18" customFormat="false" ht="21.75" hidden="false" customHeight="true" outlineLevel="0" collapsed="false">
      <c r="B18" s="25" t="s">
        <v>56</v>
      </c>
      <c r="C18" s="26" t="s">
        <v>32</v>
      </c>
      <c r="D18" s="27" t="s">
        <v>48</v>
      </c>
      <c r="E18" s="27" t="s">
        <v>48</v>
      </c>
      <c r="F18" s="27" t="s">
        <v>34</v>
      </c>
      <c r="G18" s="27" t="s">
        <v>48</v>
      </c>
      <c r="H18" s="27" t="s">
        <v>48</v>
      </c>
      <c r="I18" s="27" t="s">
        <v>37</v>
      </c>
      <c r="J18" s="27" t="s">
        <v>34</v>
      </c>
      <c r="K18" s="28" t="n">
        <v>40</v>
      </c>
    </row>
    <row r="19" customFormat="false" ht="7.5" hidden="false" customHeight="true" outlineLevel="0" collapsed="false"/>
    <row r="20" customFormat="false" ht="24" hidden="false" customHeight="true" outlineLevel="0" collapsed="false">
      <c r="B20" s="29" t="s">
        <v>25</v>
      </c>
      <c r="K20" s="30" t="n">
        <f aca="false">SUM(K9:K18)</f>
        <v>302</v>
      </c>
    </row>
    <row r="21" customFormat="false" ht="19.5" hidden="false" customHeight="true" outlineLevel="0" collapsed="false">
      <c r="B21" s="31" t="s">
        <v>57</v>
      </c>
      <c r="C21" s="31"/>
      <c r="D21" s="31"/>
      <c r="E21" s="31"/>
      <c r="F21" s="31"/>
      <c r="G21" s="31"/>
      <c r="H21" s="31"/>
      <c r="I21" s="31"/>
      <c r="J21" s="31"/>
      <c r="K21" s="31"/>
    </row>
  </sheetData>
  <sheetProtection sheet="true"/>
  <mergeCells count="10">
    <mergeCell ref="J2:M4"/>
    <mergeCell ref="B5:C5"/>
    <mergeCell ref="D5:E5"/>
    <mergeCell ref="F5:G5"/>
    <mergeCell ref="H5:K5"/>
    <mergeCell ref="B6:C6"/>
    <mergeCell ref="D6:E6"/>
    <mergeCell ref="F6:G6"/>
    <mergeCell ref="H6:K6"/>
    <mergeCell ref="B21:K21"/>
  </mergeCells>
  <printOptions headings="false" gridLines="false" gridLinesSet="true" horizontalCentered="true" verticalCentered="false"/>
  <pageMargins left="0.25" right="0.25" top="0.45" bottom="0.7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2026-06-19T19:59:22Z</dcterms:created>
  <dc:creator>openpyxl</dc:creator>
  <dc:description/>
  <dc:language>en-US</dc:language>
  <cp:lastModifiedBy>Anthony K</cp:lastModifiedBy>
  <dcterms:modified xsi:type="dcterms:W3CDTF">2026-06-20T12:13:21Z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