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Rent Schedule" sheetId="2" state="visible" r:id="rId4"/>
  </sheets>
  <definedNames>
    <definedName function="false" hidden="false" localSheetId="1" name="_xlnm.Print_Area" vbProcedure="false">'Rent Schedule'!$A$1:$L$24</definedName>
    <definedName function="false" hidden="false" localSheetId="1" name="_xlnm.Print_Titles" vbProcedure="false">'Rent Schedule'!$1:$8</definedName>
    <definedName function="false" hidden="true" localSheetId="1" name="_xlnm._FilterDatabase" vbProcedure="false">'Rent Schedule'!$B$8:$L$8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<sst xmlns="http://schemas.openxmlformats.org/spreadsheetml/2006/main" count="78" uniqueCount="72">
  <si>
    <t xml:space="preserve">Rent Schedule - Multi-Property</t>
  </si>
  <si>
    <t xml:space="preserve">Track rental income, payments received, and outstanding rent across multiple properties.</t>
  </si>
  <si>
    <t xml:space="preserve">HOW TO USE</t>
  </si>
  <si>
    <t xml:space="preserve">1. Go to the Rent Schedule tab and enter your name and tax year at the top.</t>
  </si>
  <si>
    <t xml:space="preserve">2. For each property, enter the property reference, address, tenant name, tenancy start date, and monthly rent.</t>
  </si>
  <si>
    <t xml:space="preserve">3. Annual expected rent calculates automatically (monthly rent multiplied by 12).</t>
  </si>
  <si>
    <t xml:space="preserve">4. Enter the YTD amount received to date. Outstanding calculates automatically.</t>
  </si>
  <si>
    <t xml:space="preserve">5. Update the Status (Current, Vacant, Notice given, Expired) and last payment date.</t>
  </si>
  <si>
    <t xml:space="preserve">6. The band at the top shows occupied properties, total annual rent, YTD received, and outstanding.</t>
  </si>
  <si>
    <t xml:space="preserve">CLEARING THE SAMPLE DATA</t>
  </si>
  <si>
    <t xml:space="preserve">The blue cells contain example data. Select them and press Delete to start with your own properties. Calculated columns update automatically.</t>
  </si>
  <si>
    <t xml:space="preserve">REMOVING THE FOOTER CREDIT</t>
  </si>
  <si>
    <t xml:space="preserve">A small OpenSheets credit prints in the page footer. You are welcome to keep it. To remove it, go to Page Layout, then Page Setup, then the Header/Footer tab.</t>
  </si>
  <si>
    <t xml:space="preserve">NOTES</t>
  </si>
  <si>
    <t xml:space="preserve">Blue cells are your inputs. White cells are calculated. Do not type over the white cells. The sheet is protected so only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</si>
  <si>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</si>
  <si>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</si>
  <si>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</si>
  <si>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</si>
  <si>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</si>
  <si>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</si>
  <si>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</si>
  <si>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Landlord name:</t>
  </si>
  <si>
    <t xml:space="preserve">Tax year:</t>
  </si>
  <si>
    <t xml:space="preserve">PROPERTIES</t>
  </si>
  <si>
    <t xml:space="preserve">ANNUAL RENT</t>
  </si>
  <si>
    <t xml:space="preserve">YTD RECEIVED</t>
  </si>
  <si>
    <t xml:space="preserve">OUTSTANDING</t>
  </si>
  <si>
    <t xml:space="preserve">Property Ref</t>
  </si>
  <si>
    <t xml:space="preserve">Property Address</t>
  </si>
  <si>
    <t xml:space="preserve">Tenant Name</t>
  </si>
  <si>
    <t xml:space="preserve">Tenancy Start</t>
  </si>
  <si>
    <t xml:space="preserve">Monthly Rent £</t>
  </si>
  <si>
    <t xml:space="preserve">Annual Expected £</t>
  </si>
  <si>
    <t xml:space="preserve">YTD Received £</t>
  </si>
  <si>
    <t xml:space="preserve">Outstanding £</t>
  </si>
  <si>
    <t xml:space="preserve">Status</t>
  </si>
  <si>
    <t xml:space="preserve">Last Payment Date</t>
  </si>
  <si>
    <t xml:space="preserve">Notes</t>
  </si>
  <si>
    <t xml:space="preserve">PROP-01</t>
  </si>
  <si>
    <t xml:space="preserve">12 Maple Street, London E1 2AB</t>
  </si>
  <si>
    <t xml:space="preserve">James Carter</t>
  </si>
  <si>
    <t xml:space="preserve">Current</t>
  </si>
  <si>
    <t xml:space="preserve">Long-term tenant</t>
  </si>
  <si>
    <t xml:space="preserve">PROP-02</t>
  </si>
  <si>
    <t xml:space="preserve">45 Oak Avenue, Bristol BS1 4TR</t>
  </si>
  <si>
    <t xml:space="preserve">Sarah Mitchell</t>
  </si>
  <si>
    <t xml:space="preserve">PROP-03</t>
  </si>
  <si>
    <t xml:space="preserve">8 Birch Close, Leeds LS2 9AB</t>
  </si>
  <si>
    <t xml:space="preserve">David Thompson</t>
  </si>
  <si>
    <t xml:space="preserve">Renewed in May</t>
  </si>
  <si>
    <t xml:space="preserve">PROP-04</t>
  </si>
  <si>
    <t xml:space="preserve">22 Elm Road, Manchester M1 3QR</t>
  </si>
  <si>
    <t xml:space="preserve">Emma Davies</t>
  </si>
  <si>
    <t xml:space="preserve">PROP-05</t>
  </si>
  <si>
    <t xml:space="preserve">3 Pine Way, Sheffield S1 2AD</t>
  </si>
  <si>
    <t xml:space="preserve">Robert Green</t>
  </si>
  <si>
    <t xml:space="preserve">PROP-06</t>
  </si>
  <si>
    <t xml:space="preserve">67 Cedar Lane, Birmingham B1 2WX</t>
  </si>
  <si>
    <t xml:space="preserve">(vacant)</t>
  </si>
  <si>
    <t xml:space="preserve">Vacant</t>
  </si>
  <si>
    <t xml:space="preserve">Tenant left in January</t>
  </si>
  <si>
    <t xml:space="preserve">PROP-07</t>
  </si>
  <si>
    <t xml:space="preserve">14 Ash Drive, Nottingham NG1 5TY</t>
  </si>
  <si>
    <t xml:space="preserve">Patricia Hill</t>
  </si>
  <si>
    <t xml:space="preserve">PROP-08</t>
  </si>
  <si>
    <t xml:space="preserve">9 Willow Court, Edinburgh EH1 3DF</t>
  </si>
  <si>
    <t xml:space="preserve">George Wilson</t>
  </si>
  <si>
    <t xml:space="preserve">Notice given</t>
  </si>
  <si>
    <t xml:space="preserve">Notice served April</t>
  </si>
  <si>
    <t xml:space="preserve">TOTAL</t>
  </si>
  <si>
    <t xml:space="preserve">Self-check: Annual Expected minus YTD Received = Outstanding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</si>
</sst>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\£#,##0.00;[RED]&quot;(£&quot;#,##0.00\);\–"/>
    <numFmt numFmtId="167" formatCode="dd/mm/yy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2"/>
      <color rgb="FF1F2937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333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/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/>
      <right/>
      <top style="medium">
        <color rgb="FF1E40A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4" fillId="2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7" fontId="14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1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name val="Calibri"/>
        <charset val="1"/>
        <family val="0"/>
        <b val="1"/>
        <color rgb="FF00A550"/>
        <sz val="11"/>
      </font>
    </dxf>
    <dxf>
      <font>
        <name val="Calibri"/>
        <charset val="1"/>
        <family val="0"/>
        <b val="1"/>
        <color rgb="FFDC2626"/>
        <sz val="11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00A550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40AF"/>
    <pageSetUpPr fitToPage="true"/>
  </sheetPr>
  <dimension ref="B1:B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82"/>
  </cols>
  <sheetData>
    <row r="1" customFormat="false" ht="15" hidden="false" customHeight="true" outlineLevel="0" collapsed="false"/>
    <row r="2" customFormat="false" ht="31.5" hidden="false" customHeight="true" outlineLevel="0" collapsed="false">
      <c r="B2" s="1" t="s">
        <v>0</v>
      </c>
    </row>
    <row r="3" customFormat="false" ht="27.7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19.5" hidden="false" customHeight="true" outlineLevel="0" collapsed="false">
      <c r="B6" s="4" t="s">
        <v>3</v>
      </c>
    </row>
    <row r="7" customFormat="false" ht="27.75" hidden="false" customHeight="true" outlineLevel="0" collapsed="false">
      <c r="B7" s="4" t="s">
        <v>4</v>
      </c>
    </row>
    <row r="8" customFormat="false" ht="19.5" hidden="false" customHeight="true" outlineLevel="0" collapsed="false">
      <c r="B8" s="4" t="s">
        <v>5</v>
      </c>
    </row>
    <row r="9" customFormat="false" ht="19.5" hidden="false" customHeight="true" outlineLevel="0" collapsed="false">
      <c r="B9" s="4" t="s">
        <v>6</v>
      </c>
    </row>
    <row r="10" customFormat="false" ht="19.5" hidden="false" customHeight="true" outlineLevel="0" collapsed="false">
      <c r="B10" s="4" t="s">
        <v>7</v>
      </c>
    </row>
    <row r="11" customFormat="false" ht="19.5" hidden="false" customHeight="true" outlineLevel="0" collapsed="false">
      <c r="B11" s="4" t="s">
        <v>8</v>
      </c>
    </row>
    <row r="12" customFormat="false" ht="9.75" hidden="false" customHeight="true" outlineLevel="0" collapsed="false"/>
    <row r="13" customFormat="false" ht="18" hidden="false" customHeight="true" outlineLevel="0" collapsed="false">
      <c r="B13" s="3" t="s">
        <v>9</v>
      </c>
    </row>
    <row r="14" customFormat="false" ht="36" hidden="false" customHeight="true" outlineLevel="0" collapsed="false">
      <c r="B14" s="4" t="s">
        <v>10</v>
      </c>
    </row>
    <row r="15" customFormat="false" ht="9.75" hidden="false" customHeight="true" outlineLevel="0" collapsed="false"/>
    <row r="16" customFormat="false" ht="18" hidden="false" customHeight="true" outlineLevel="0" collapsed="false">
      <c r="B16" s="3" t="s">
        <v>11</v>
      </c>
    </row>
    <row r="17" customFormat="false" ht="36" hidden="false" customHeight="true" outlineLevel="0" collapsed="false">
      <c r="B17" s="4" t="s">
        <v>12</v>
      </c>
    </row>
    <row r="18" customFormat="false" ht="9.75" hidden="false" customHeight="true" outlineLevel="0" collapsed="false"/>
    <row r="19" customFormat="false" ht="18" hidden="false" customHeight="true" outlineLevel="0" collapsed="false">
      <c r="B19" s="3" t="s">
        <v>13</v>
      </c>
    </row>
    <row r="20" customFormat="false" ht="36" hidden="false" customHeight="true" outlineLevel="0" collapsed="false">
      <c r="B20" s="4" t="s">
        <v>14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5" t="s">
        <v>15</v>
      </c>
    </row>
    <row r="23" customFormat="false" ht="18" hidden="false" customHeight="true" outlineLevel="0" collapsed="false">
      <c r="B23" s="6" t="s">
        <v>16</v>
      </c>
    </row>
    <row r="24" customFormat="false" ht="18" hidden="false" customHeight="true" outlineLevel="0" collapsed="false">
      <c r="B24" s="5" t="s">
        <v>17</v>
      </c>
    </row>
    <row r="25" customFormat="false" ht="9.75" hidden="false" customHeight="true" outlineLevel="0" collapsed="false"/>
    <row r="26" customFormat="false" ht="18" hidden="false" customHeight="true" outlineLevel="0" collapsed="false">
      <c r="B26" s="5" t="s">
        <v>18</v>
      </c>
    </row>
    <row r="27" customFormat="false" ht="18" hidden="false" customHeight="true" outlineLevel="0" collapsed="false">
      <c r="B27" s="6" t="s">
        <v>19</v>
      </c>
    </row>
    <row r="28" customFormat="false" ht="18" hidden="false" customHeight="true" outlineLevel="0" collapsed="false">
      <c r="B28" s="5" t="s">
        <v>20</v>
      </c>
    </row>
  </sheetData>
  <hyperlinks>
    <hyperlink ref="B23" r:id="rId1" display="OpenSheets.co.uk"/>
    <hyperlink ref="B27" r:id="rId2" display="aligned.tax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12"/>
    <col collapsed="false" customWidth="true" hidden="false" outlineLevel="0" max="3" min="3" style="0" width="32"/>
    <col collapsed="false" customWidth="true" hidden="false" outlineLevel="0" max="4" min="4" style="0" width="16"/>
    <col collapsed="false" customWidth="true" hidden="false" outlineLevel="0" max="5" min="5" style="0" width="13"/>
    <col collapsed="false" customWidth="true" hidden="false" outlineLevel="0" max="6" min="6" style="0" width="14"/>
    <col collapsed="false" customWidth="true" hidden="false" outlineLevel="0" max="7" min="7" style="0" width="16"/>
    <col collapsed="false" customWidth="true" hidden="false" outlineLevel="0" max="8" min="8" style="0" width="14"/>
    <col collapsed="false" customWidth="true" hidden="false" outlineLevel="0" max="9" min="9" style="0" width="13"/>
    <col collapsed="false" customWidth="true" hidden="false" outlineLevel="0" max="10" min="10" style="0" width="14"/>
    <col collapsed="false" customWidth="true" hidden="false" outlineLevel="0" max="11" min="11" style="0" width="15"/>
    <col collapsed="false" customWidth="true" hidden="false" outlineLevel="0" max="12" min="12" style="0" width="20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7" t="s">
        <v>0</v>
      </c>
      <c r="C2" s="7"/>
      <c r="D2" s="7"/>
      <c r="E2" s="7"/>
      <c r="F2" s="7"/>
      <c r="G2" s="7"/>
      <c r="H2" s="7"/>
      <c r="I2" s="7"/>
      <c r="J2" s="8" t="s">
        <v>21</v>
      </c>
      <c r="K2" s="8"/>
      <c r="L2" s="8"/>
    </row>
    <row r="3" customFormat="false" ht="24" hidden="false" customHeight="true" outlineLevel="0" collapsed="false">
      <c r="B3" s="9" t="s">
        <v>22</v>
      </c>
      <c r="C3" s="10"/>
      <c r="D3" s="10"/>
      <c r="F3" s="9" t="s">
        <v>23</v>
      </c>
      <c r="G3" s="11"/>
      <c r="J3" s="8"/>
      <c r="K3" s="8"/>
      <c r="L3" s="8"/>
    </row>
    <row r="4" customFormat="false" ht="6" hidden="false" customHeight="true" outlineLevel="0" collapsed="false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customFormat="false" ht="9.75" hidden="false" customHeight="true" outlineLevel="0" collapsed="false"/>
    <row r="6" customFormat="false" ht="19.5" hidden="false" customHeight="true" outlineLevel="0" collapsed="false">
      <c r="B6" s="13" t="s">
        <v>24</v>
      </c>
      <c r="C6" s="13"/>
      <c r="D6" s="13" t="s">
        <v>25</v>
      </c>
      <c r="E6" s="13"/>
      <c r="F6" s="13"/>
      <c r="G6" s="13" t="s">
        <v>26</v>
      </c>
      <c r="H6" s="13"/>
      <c r="I6" s="13"/>
      <c r="J6" s="14" t="s">
        <v>27</v>
      </c>
      <c r="K6" s="14"/>
      <c r="L6" s="14"/>
    </row>
    <row r="7" customFormat="false" ht="36" hidden="false" customHeight="true" outlineLevel="0" collapsed="false">
      <c r="B7" s="15" t="n">
        <f aca="false">COUNTIF(J9:J20,"Current")</f>
        <v>6</v>
      </c>
      <c r="C7" s="15"/>
      <c r="D7" s="16" t="n">
        <f aca="false">IF(SUM(G9:G20)=0,"",SUM(G9:G20))</f>
        <v>85200</v>
      </c>
      <c r="E7" s="16"/>
      <c r="F7" s="16"/>
      <c r="G7" s="16" t="n">
        <f aca="false">IF(SUM(H9:H20)=0,"",SUM(H9:H20))</f>
        <v>43900</v>
      </c>
      <c r="H7" s="16"/>
      <c r="I7" s="16"/>
      <c r="J7" s="17" t="n">
        <f aca="false">IF(SUM(I9:I20)=0,"",SUM(I9:I20))</f>
        <v>41300</v>
      </c>
      <c r="K7" s="17"/>
      <c r="L7" s="17"/>
    </row>
    <row r="8" customFormat="false" ht="39.75" hidden="false" customHeight="true" outlineLevel="0" collapsed="false">
      <c r="B8" s="18" t="s">
        <v>28</v>
      </c>
      <c r="C8" s="18" t="s">
        <v>29</v>
      </c>
      <c r="D8" s="18" t="s">
        <v>30</v>
      </c>
      <c r="E8" s="18" t="s">
        <v>31</v>
      </c>
      <c r="F8" s="18" t="s">
        <v>32</v>
      </c>
      <c r="G8" s="18" t="s">
        <v>33</v>
      </c>
      <c r="H8" s="18" t="s">
        <v>34</v>
      </c>
      <c r="I8" s="18" t="s">
        <v>35</v>
      </c>
      <c r="J8" s="18" t="s">
        <v>36</v>
      </c>
      <c r="K8" s="18" t="s">
        <v>37</v>
      </c>
      <c r="L8" s="18" t="s">
        <v>38</v>
      </c>
    </row>
    <row r="9" customFormat="false" ht="30" hidden="false" customHeight="true" outlineLevel="0" collapsed="false">
      <c r="B9" s="19" t="s">
        <v>39</v>
      </c>
      <c r="C9" s="20" t="s">
        <v>40</v>
      </c>
      <c r="D9" s="20" t="s">
        <v>41</v>
      </c>
      <c r="E9" s="21" t="n">
        <v>45658</v>
      </c>
      <c r="F9" s="22" t="n">
        <v>1450</v>
      </c>
      <c r="G9" s="23" t="n">
        <f aca="false">IF($F9="","",$F9*12)</f>
        <v>17400</v>
      </c>
      <c r="H9" s="22" t="n">
        <v>7250</v>
      </c>
      <c r="I9" s="23" t="n">
        <f aca="false">IF(OR($F9="",$H9=""),"",$G9-$H9)</f>
        <v>10150</v>
      </c>
      <c r="J9" s="24" t="s">
        <v>42</v>
      </c>
      <c r="K9" s="21" t="n">
        <v>45809</v>
      </c>
      <c r="L9" s="20" t="s">
        <v>43</v>
      </c>
    </row>
    <row r="10" customFormat="false" ht="30" hidden="false" customHeight="true" outlineLevel="0" collapsed="false">
      <c r="B10" s="19" t="s">
        <v>44</v>
      </c>
      <c r="C10" s="20" t="s">
        <v>45</v>
      </c>
      <c r="D10" s="20" t="s">
        <v>46</v>
      </c>
      <c r="E10" s="21" t="n">
        <v>45717</v>
      </c>
      <c r="F10" s="22" t="n">
        <v>950</v>
      </c>
      <c r="G10" s="23" t="n">
        <f aca="false">IF($F10="","",$F10*12)</f>
        <v>11400</v>
      </c>
      <c r="H10" s="22" t="n">
        <v>3800</v>
      </c>
      <c r="I10" s="23" t="n">
        <f aca="false">IF(OR($F10="",$H10=""),"",$G10-$H10)</f>
        <v>7600</v>
      </c>
      <c r="J10" s="24" t="s">
        <v>42</v>
      </c>
      <c r="K10" s="21" t="n">
        <v>45809</v>
      </c>
      <c r="L10" s="20"/>
    </row>
    <row r="11" customFormat="false" ht="30" hidden="false" customHeight="true" outlineLevel="0" collapsed="false">
      <c r="B11" s="19" t="s">
        <v>47</v>
      </c>
      <c r="C11" s="20" t="s">
        <v>48</v>
      </c>
      <c r="D11" s="20" t="s">
        <v>49</v>
      </c>
      <c r="E11" s="21" t="n">
        <v>45444</v>
      </c>
      <c r="F11" s="22" t="n">
        <v>800</v>
      </c>
      <c r="G11" s="23" t="n">
        <f aca="false">IF($F11="","",$F11*12)</f>
        <v>9600</v>
      </c>
      <c r="H11" s="22" t="n">
        <v>9600</v>
      </c>
      <c r="I11" s="23" t="n">
        <f aca="false">IF(OR($F11="",$H11=""),"",$G11-$H11)</f>
        <v>0</v>
      </c>
      <c r="J11" s="24" t="s">
        <v>42</v>
      </c>
      <c r="K11" s="21" t="n">
        <v>45809</v>
      </c>
      <c r="L11" s="20" t="s">
        <v>50</v>
      </c>
    </row>
    <row r="12" customFormat="false" ht="30" hidden="false" customHeight="true" outlineLevel="0" collapsed="false">
      <c r="B12" s="19" t="s">
        <v>51</v>
      </c>
      <c r="C12" s="20" t="s">
        <v>52</v>
      </c>
      <c r="D12" s="20" t="s">
        <v>53</v>
      </c>
      <c r="E12" s="21" t="n">
        <v>45536</v>
      </c>
      <c r="F12" s="22" t="n">
        <v>1100</v>
      </c>
      <c r="G12" s="23" t="n">
        <f aca="false">IF($F12="","",$F12*12)</f>
        <v>13200</v>
      </c>
      <c r="H12" s="22" t="n">
        <v>11000</v>
      </c>
      <c r="I12" s="23" t="n">
        <f aca="false">IF(OR($F12="",$H12=""),"",$G12-$H12)</f>
        <v>2200</v>
      </c>
      <c r="J12" s="24" t="s">
        <v>42</v>
      </c>
      <c r="K12" s="21" t="n">
        <v>45809</v>
      </c>
      <c r="L12" s="20"/>
    </row>
    <row r="13" customFormat="false" ht="30" hidden="false" customHeight="true" outlineLevel="0" collapsed="false">
      <c r="B13" s="19" t="s">
        <v>54</v>
      </c>
      <c r="C13" s="20" t="s">
        <v>55</v>
      </c>
      <c r="D13" s="20" t="s">
        <v>56</v>
      </c>
      <c r="E13" s="21" t="n">
        <v>45658</v>
      </c>
      <c r="F13" s="22" t="n">
        <v>725</v>
      </c>
      <c r="G13" s="23" t="n">
        <f aca="false">IF($F13="","",$F13*12)</f>
        <v>8700</v>
      </c>
      <c r="H13" s="22" t="n">
        <v>3625</v>
      </c>
      <c r="I13" s="23" t="n">
        <f aca="false">IF(OR($F13="",$H13=""),"",$G13-$H13)</f>
        <v>5075</v>
      </c>
      <c r="J13" s="24" t="s">
        <v>42</v>
      </c>
      <c r="K13" s="21" t="n">
        <v>45809</v>
      </c>
      <c r="L13" s="20"/>
    </row>
    <row r="14" customFormat="false" ht="30" hidden="false" customHeight="true" outlineLevel="0" collapsed="false">
      <c r="B14" s="19" t="s">
        <v>57</v>
      </c>
      <c r="C14" s="20" t="s">
        <v>58</v>
      </c>
      <c r="D14" s="20" t="s">
        <v>59</v>
      </c>
      <c r="E14" s="21" t="n">
        <v>45658</v>
      </c>
      <c r="F14" s="22" t="n">
        <v>0</v>
      </c>
      <c r="G14" s="23" t="n">
        <f aca="false">IF($F14="","",$F14*12)</f>
        <v>0</v>
      </c>
      <c r="H14" s="22" t="n">
        <v>0</v>
      </c>
      <c r="I14" s="23" t="n">
        <f aca="false">IF(OR($F14="",$H14=""),"",$G14-$H14)</f>
        <v>0</v>
      </c>
      <c r="J14" s="24" t="s">
        <v>60</v>
      </c>
      <c r="K14" s="24"/>
      <c r="L14" s="20" t="s">
        <v>61</v>
      </c>
    </row>
    <row r="15" customFormat="false" ht="30" hidden="false" customHeight="true" outlineLevel="0" collapsed="false">
      <c r="B15" s="19" t="s">
        <v>62</v>
      </c>
      <c r="C15" s="20" t="s">
        <v>63</v>
      </c>
      <c r="D15" s="20" t="s">
        <v>64</v>
      </c>
      <c r="E15" s="21" t="n">
        <v>45748</v>
      </c>
      <c r="F15" s="22" t="n">
        <v>875</v>
      </c>
      <c r="G15" s="23" t="n">
        <f aca="false">IF($F15="","",$F15*12)</f>
        <v>10500</v>
      </c>
      <c r="H15" s="22" t="n">
        <v>2625</v>
      </c>
      <c r="I15" s="23" t="n">
        <f aca="false">IF(OR($F15="",$H15=""),"",$G15-$H15)</f>
        <v>7875</v>
      </c>
      <c r="J15" s="24" t="s">
        <v>42</v>
      </c>
      <c r="K15" s="21" t="n">
        <v>45809</v>
      </c>
      <c r="L15" s="20"/>
    </row>
    <row r="16" customFormat="false" ht="30" hidden="false" customHeight="true" outlineLevel="0" collapsed="false">
      <c r="B16" s="19" t="s">
        <v>65</v>
      </c>
      <c r="C16" s="20" t="s">
        <v>66</v>
      </c>
      <c r="D16" s="20" t="s">
        <v>67</v>
      </c>
      <c r="E16" s="21" t="n">
        <v>45689</v>
      </c>
      <c r="F16" s="22" t="n">
        <v>1200</v>
      </c>
      <c r="G16" s="23" t="n">
        <f aca="false">IF($F16="","",$F16*12)</f>
        <v>14400</v>
      </c>
      <c r="H16" s="22" t="n">
        <v>6000</v>
      </c>
      <c r="I16" s="23" t="n">
        <f aca="false">IF(OR($F16="",$H16=""),"",$G16-$H16)</f>
        <v>8400</v>
      </c>
      <c r="J16" s="24" t="s">
        <v>68</v>
      </c>
      <c r="K16" s="21" t="n">
        <v>45778</v>
      </c>
      <c r="L16" s="20" t="s">
        <v>69</v>
      </c>
    </row>
    <row r="17" customFormat="false" ht="30" hidden="false" customHeight="true" outlineLevel="0" collapsed="false">
      <c r="B17" s="19"/>
      <c r="C17" s="20"/>
      <c r="D17" s="20"/>
      <c r="E17" s="24"/>
      <c r="F17" s="19"/>
      <c r="G17" s="23" t="str">
        <f aca="false">IF($F17="","",$F17*12)</f>
        <v/>
      </c>
      <c r="H17" s="19"/>
      <c r="I17" s="23" t="str">
        <f aca="false">IF(OR($F17="",$H17=""),"",$G17-$H17)</f>
        <v/>
      </c>
      <c r="J17" s="24"/>
      <c r="K17" s="24"/>
      <c r="L17" s="20"/>
    </row>
    <row r="18" customFormat="false" ht="30" hidden="false" customHeight="true" outlineLevel="0" collapsed="false">
      <c r="B18" s="19"/>
      <c r="C18" s="20"/>
      <c r="D18" s="20"/>
      <c r="E18" s="24"/>
      <c r="F18" s="19"/>
      <c r="G18" s="23" t="str">
        <f aca="false">IF($F18="","",$F18*12)</f>
        <v/>
      </c>
      <c r="H18" s="19"/>
      <c r="I18" s="23" t="str">
        <f aca="false">IF(OR($F18="",$H18=""),"",$G18-$H18)</f>
        <v/>
      </c>
      <c r="J18" s="24"/>
      <c r="K18" s="24"/>
      <c r="L18" s="20"/>
    </row>
    <row r="19" customFormat="false" ht="30" hidden="false" customHeight="true" outlineLevel="0" collapsed="false">
      <c r="B19" s="19"/>
      <c r="C19" s="20"/>
      <c r="D19" s="20"/>
      <c r="E19" s="24"/>
      <c r="F19" s="19"/>
      <c r="G19" s="23" t="str">
        <f aca="false">IF($F19="","",$F19*12)</f>
        <v/>
      </c>
      <c r="H19" s="19"/>
      <c r="I19" s="23" t="str">
        <f aca="false">IF(OR($F19="",$H19=""),"",$G19-$H19)</f>
        <v/>
      </c>
      <c r="J19" s="24"/>
      <c r="K19" s="24"/>
      <c r="L19" s="20"/>
    </row>
    <row r="20" customFormat="false" ht="30" hidden="false" customHeight="true" outlineLevel="0" collapsed="false">
      <c r="B20" s="19"/>
      <c r="C20" s="20"/>
      <c r="D20" s="20"/>
      <c r="E20" s="24"/>
      <c r="F20" s="19"/>
      <c r="G20" s="23" t="str">
        <f aca="false">IF($F20="","",$F20*12)</f>
        <v/>
      </c>
      <c r="H20" s="19"/>
      <c r="I20" s="23" t="str">
        <f aca="false">IF(OR($F20="",$H20=""),"",$G20-$H20)</f>
        <v/>
      </c>
      <c r="J20" s="24"/>
      <c r="K20" s="24"/>
      <c r="L20" s="20"/>
    </row>
    <row r="21" customFormat="false" ht="7.5" hidden="false" customHeight="true" outlineLevel="0" collapsed="false"/>
    <row r="22" customFormat="false" ht="21.75" hidden="false" customHeight="true" outlineLevel="0" collapsed="false">
      <c r="B22" s="25" t="s">
        <v>70</v>
      </c>
      <c r="C22" s="26"/>
      <c r="D22" s="26"/>
      <c r="E22" s="26"/>
      <c r="F22" s="27" t="n">
        <f aca="false">IF(SUM(F9:F20)=0,"",SUM(F9:F20))</f>
        <v>7100</v>
      </c>
      <c r="G22" s="27" t="n">
        <f aca="false">IF(SUM(G9:G20)=0,"",SUM(G9:G20))</f>
        <v>85200</v>
      </c>
      <c r="H22" s="27" t="n">
        <f aca="false">IF(SUM(H9:H20)=0,"",SUM(H9:H20))</f>
        <v>43900</v>
      </c>
      <c r="I22" s="27" t="n">
        <f aca="false">IF(SUM(I9:I20)=0,"",SUM(I9:I20))</f>
        <v>41300</v>
      </c>
      <c r="J22" s="26"/>
      <c r="K22" s="26"/>
      <c r="L22" s="26"/>
    </row>
    <row r="23" customFormat="false" ht="7.5" hidden="false" customHeight="true" outlineLevel="0" collapsed="false"/>
    <row r="24" customFormat="false" ht="18" hidden="false" customHeight="true" outlineLevel="0" collapsed="false">
      <c r="B24" s="28" t="s">
        <v>71</v>
      </c>
      <c r="C24" s="28"/>
      <c r="D24" s="28"/>
      <c r="E24" s="28"/>
      <c r="F24" s="28"/>
      <c r="G24" s="29" t="str">
        <f aca="false">IF(COUNTA(B9:B20)=0,"",IF(ROUND(G22-H22-I22,2)=0,"OK - Balanced","CHECK - figures do not reconcile"))</f>
        <v>OK - Balanced</v>
      </c>
    </row>
  </sheetData>
  <sheetProtection sheet="true"/>
  <autoFilter ref="B8:L8"/>
  <mergeCells count="12">
    <mergeCell ref="B2:I2"/>
    <mergeCell ref="J2:L3"/>
    <mergeCell ref="C3:D3"/>
    <mergeCell ref="B6:C6"/>
    <mergeCell ref="D6:F6"/>
    <mergeCell ref="G6:I6"/>
    <mergeCell ref="J6:L6"/>
    <mergeCell ref="B7:C7"/>
    <mergeCell ref="D7:F7"/>
    <mergeCell ref="G7:I7"/>
    <mergeCell ref="J7:L7"/>
    <mergeCell ref="B24:F24"/>
  </mergeCells>
  <conditionalFormatting sqref="G24">
    <cfRule type="expression" priority="2" aboveAverage="0" equalAverage="0" bottom="0" percent="0" rank="0" text="" dxfId="2">
      <formula>G24="OK - Balanced"</formula>
    </cfRule>
    <cfRule type="expression" priority="3" aboveAverage="0" equalAverage="0" bottom="0" percent="0" rank="0" text="" dxfId="3">
      <formula>G24="CHECK - figures do not reconcile"</formula>
    </cfRule>
  </conditionalFormatting>
  <dataValidations count="2">
    <dataValidation allowBlank="true" errorStyle="stop" operator="between" showDropDown="false" showErrorMessage="false" showInputMessage="false" sqref="G3" type="list">
      <formula1>"2024/25,2025/26,2026/27"</formula1>
      <formula2>0</formula2>
    </dataValidation>
    <dataValidation allowBlank="true" errorStyle="stop" operator="between" showDropDown="false" showErrorMessage="false" showInputMessage="false" sqref="J9:J20" type="list">
      <formula1>"Current,Vacant,Notice given,Expired"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2026-06-19T20:02:57Z</dcterms:created>
  <dc:creator>openpyxl</dc:creator>
  <dc:description/>
  <dc:language>en-GB</dc:language>
  <cp:lastModifiedBy>Anthony K</cp:lastModifiedBy>
  <dcterms:modified xsi:type="dcterms:W3CDTF">2026-06-20T12:10:59Z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