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Recruitment Tracker" sheetId="2" state="visible" r:id="rId4"/>
  </sheets>
  <definedNames>
    <definedName function="false" hidden="false" localSheetId="1" name="_xlnm.Print_Area" vbProcedure="false">'Recruitment Tracker'!$A$1:$M$31</definedName>
    <definedName function="false" hidden="false" localSheetId="1" name="_xlnm.Print_Titles" vbProcedure="false">'Recruitment Tracker'!$1:$8</definedName>
    <definedName function="false" hidden="true" localSheetId="1" name="_xlnm._FilterDatabase" vbProcedure="false">'Recruitment Tracker'!$B$8:$L$8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<sst xmlns="http://schemas.openxmlformats.org/spreadsheetml/2006/main" count="211" uniqueCount="154">
  <si>
    <t xml:space="preserve">Recruitment Tracker</t>
  </si>
  <si>
    <t xml:space="preserve">Track job applications and candidates through your hiring pipeline.</t>
  </si>
  <si>
    <t xml:space="preserve">HOW TO USE</t>
  </si>
  <si>
    <t xml:space="preserve">1.  Enter your business name at the top of the Recruitment Tracker sheet.</t>
  </si>
  <si>
    <t xml:space="preserve">2.  Add one row per candidate. Blue cells are your inputs.</t>
  </si>
  <si>
    <t xml:space="preserve">3.  Use the Stage dropdown to track where each candidate is in the process.</t>
  </si>
  <si>
    <t xml:space="preserve">4.  Use the Channel dropdown to record where you found or received each application.</t>
  </si>
  <si>
    <t xml:space="preserve">5.  Enter the salary offered and offer date when an offer is made.</t>
  </si>
  <si>
    <t xml:space="preserve">6.  Use the Decision dropdown to record the final outcome for each candidate.</t>
  </si>
  <si>
    <t xml:space="preserve">7.  The colour band counts total applications, interviews, offers made, and hires automatically.</t>
  </si>
  <si>
    <t xml:space="preserve">CLEARING THE SAMPLE DATA</t>
  </si>
  <si>
    <t xml:space="preserve">The blue cells contain example data. Select them and press Delete to start your own records. The white calculated cells update automatically.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</si>
  <si>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</si>
  <si>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</si>
  <si>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</si>
  <si>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White cells are calculated. Sheet protection is on. To unprotect, use Review, Unprotect Sheet (no password).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</si>
  <si>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</si>
  <si>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</si>
  <si>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</si>
  <si>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</si>
  <si>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</si>
  <si>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</si>
  <si>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</si>
  <si>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Business Name:</t>
  </si>
  <si>
    <t xml:space="preserve">Example Recruitment Ltd</t>
  </si>
  <si>
    <t xml:space="preserve">TOTAL APPLICATIONS</t>
  </si>
  <si>
    <t xml:space="preserve">INTERVIEWS</t>
  </si>
  <si>
    <t xml:space="preserve">OFFERS MADE</t>
  </si>
  <si>
    <t xml:space="preserve">HIRED</t>
  </si>
  <si>
    <t xml:space="preserve">Job Title</t>
  </si>
  <si>
    <t xml:space="preserve">Department</t>
  </si>
  <si>
    <t xml:space="preserve">Candidate Name</t>
  </si>
  <si>
    <t xml:space="preserve">Channel</t>
  </si>
  <si>
    <t xml:space="preserve">Application
Date</t>
  </si>
  <si>
    <t xml:space="preserve">Stage</t>
  </si>
  <si>
    <t xml:space="preserve">Interview
Date</t>
  </si>
  <si>
    <t xml:space="preserve">Salary
Offered</t>
  </si>
  <si>
    <t xml:space="preserve">Offer Date</t>
  </si>
  <si>
    <t xml:space="preserve">Decision</t>
  </si>
  <si>
    <t xml:space="preserve">Notes</t>
  </si>
  <si>
    <t xml:space="preserve">Marketing Manager</t>
  </si>
  <si>
    <t xml:space="preserve">Marketing</t>
  </si>
  <si>
    <t xml:space="preserve">Sarah Whitfield</t>
  </si>
  <si>
    <t xml:space="preserve">LinkedIn</t>
  </si>
  <si>
    <t xml:space="preserve">15/01/2025</t>
  </si>
  <si>
    <t xml:space="preserve">Hired</t>
  </si>
  <si>
    <t xml:space="preserve">05/02/2025</t>
  </si>
  <si>
    <t xml:space="preserve">18/02/2025</t>
  </si>
  <si>
    <t xml:space="preserve">Strong presentation skills</t>
  </si>
  <si>
    <t xml:space="preserve">Customer Service Advisor</t>
  </si>
  <si>
    <t xml:space="preserve">Customer Services</t>
  </si>
  <si>
    <t xml:space="preserve">James Patel</t>
  </si>
  <si>
    <t xml:space="preserve">Job board</t>
  </si>
  <si>
    <t xml:space="preserve">20/01/2025</t>
  </si>
  <si>
    <t xml:space="preserve">Rejected</t>
  </si>
  <si>
    <t xml:space="preserve">10/02/2025</t>
  </si>
  <si>
    <t xml:space="preserve">Lacked telephony experience</t>
  </si>
  <si>
    <t xml:space="preserve">Software Developer</t>
  </si>
  <si>
    <t xml:space="preserve">IT</t>
  </si>
  <si>
    <t xml:space="preserve">Emma Thornton</t>
  </si>
  <si>
    <t xml:space="preserve">22/01/2025</t>
  </si>
  <si>
    <t xml:space="preserve">2nd interview</t>
  </si>
  <si>
    <t xml:space="preserve">14/02/2025</t>
  </si>
  <si>
    <t xml:space="preserve">On hold</t>
  </si>
  <si>
    <t xml:space="preserve">Awaiting second panel interview</t>
  </si>
  <si>
    <t xml:space="preserve">Warehouse Operative</t>
  </si>
  <si>
    <t xml:space="preserve">Operations</t>
  </si>
  <si>
    <t xml:space="preserve">Daniel Okafor</t>
  </si>
  <si>
    <t xml:space="preserve">28/01/2025</t>
  </si>
  <si>
    <t xml:space="preserve">07/02/2025</t>
  </si>
  <si>
    <t xml:space="preserve">Available immediately</t>
  </si>
  <si>
    <t xml:space="preserve">HR Assistant</t>
  </si>
  <si>
    <t xml:space="preserve">Human Resources</t>
  </si>
  <si>
    <t xml:space="preserve">Priya Kapoor</t>
  </si>
  <si>
    <t xml:space="preserve">Direct application</t>
  </si>
  <si>
    <t xml:space="preserve">02/02/2025</t>
  </si>
  <si>
    <t xml:space="preserve">1st interview</t>
  </si>
  <si>
    <t xml:space="preserve">20/02/2025</t>
  </si>
  <si>
    <t xml:space="preserve">CV shortlisted, interview booked</t>
  </si>
  <si>
    <t xml:space="preserve">Finance Analyst</t>
  </si>
  <si>
    <t xml:space="preserve">Finance</t>
  </si>
  <si>
    <t xml:space="preserve">Tom Gallagher</t>
  </si>
  <si>
    <t xml:space="preserve">Agency</t>
  </si>
  <si>
    <t xml:space="preserve">Offer</t>
  </si>
  <si>
    <t xml:space="preserve">19/02/2025</t>
  </si>
  <si>
    <t xml:space="preserve">28/02/2025</t>
  </si>
  <si>
    <t xml:space="preserve">Offer declined</t>
  </si>
  <si>
    <t xml:space="preserve">Accepted counter-offer elsewhere</t>
  </si>
  <si>
    <t xml:space="preserve">Accounts Assistant</t>
  </si>
  <si>
    <t xml:space="preserve">Nadia Osei</t>
  </si>
  <si>
    <t xml:space="preserve">06/02/2025</t>
  </si>
  <si>
    <t xml:space="preserve">CV review</t>
  </si>
  <si>
    <t xml:space="preserve">Under review</t>
  </si>
  <si>
    <t xml:space="preserve">IT Support Technician</t>
  </si>
  <si>
    <t xml:space="preserve">Connor Hughes</t>
  </si>
  <si>
    <t xml:space="preserve">Referral</t>
  </si>
  <si>
    <t xml:space="preserve">Phone screen</t>
  </si>
  <si>
    <t xml:space="preserve">Referred by Daniel Okafor</t>
  </si>
  <si>
    <t xml:space="preserve">Sales Executive</t>
  </si>
  <si>
    <t xml:space="preserve">Sales</t>
  </si>
  <si>
    <t xml:space="preserve">Laura Brennan</t>
  </si>
  <si>
    <t xml:space="preserve">12/02/2025</t>
  </si>
  <si>
    <t xml:space="preserve">04/03/2025</t>
  </si>
  <si>
    <t xml:space="preserve">Pending budget approval</t>
  </si>
  <si>
    <t xml:space="preserve">Office Administrator</t>
  </si>
  <si>
    <t xml:space="preserve">Administration</t>
  </si>
  <si>
    <t xml:space="preserve">Michael Yates</t>
  </si>
  <si>
    <t xml:space="preserve">26/02/2025</t>
  </si>
  <si>
    <t xml:space="preserve">07/03/2025</t>
  </si>
  <si>
    <t xml:space="preserve">Starts 01 April 2025</t>
  </si>
  <si>
    <t xml:space="preserve">Project Manager</t>
  </si>
  <si>
    <t xml:space="preserve">Helen Forsythe</t>
  </si>
  <si>
    <t xml:space="preserve">17/02/2025</t>
  </si>
  <si>
    <t xml:space="preserve">Assessment</t>
  </si>
  <si>
    <t xml:space="preserve">10/03/2025</t>
  </si>
  <si>
    <t xml:space="preserve">Assessment centre scheduled</t>
  </si>
  <si>
    <t xml:space="preserve">Receptionist</t>
  </si>
  <si>
    <t xml:space="preserve">Aisha Okonkwo</t>
  </si>
  <si>
    <t xml:space="preserve">Role filled internally</t>
  </si>
  <si>
    <t xml:space="preserve">Delivery Driver</t>
  </si>
  <si>
    <t xml:space="preserve">Logistics</t>
  </si>
  <si>
    <t xml:space="preserve">Robert Stanfield</t>
  </si>
  <si>
    <t xml:space="preserve">21/02/2025</t>
  </si>
  <si>
    <t xml:space="preserve">05/03/2025</t>
  </si>
  <si>
    <t xml:space="preserve">12/03/2025</t>
  </si>
  <si>
    <t xml:space="preserve">Full UK driving licence confirmed</t>
  </si>
  <si>
    <t xml:space="preserve">Data Analyst</t>
  </si>
  <si>
    <t xml:space="preserve">Fatima Al-Rashid</t>
  </si>
  <si>
    <t xml:space="preserve">24/02/2025</t>
  </si>
  <si>
    <t xml:space="preserve">17/03/2025</t>
  </si>
  <si>
    <t xml:space="preserve">Technical test passed</t>
  </si>
  <si>
    <t xml:space="preserve">Operations Coordinator</t>
  </si>
  <si>
    <t xml:space="preserve">Samuel Wright</t>
  </si>
  <si>
    <t xml:space="preserve">Telephone screen 10 March</t>
  </si>
  <si>
    <t xml:space="preserve">Graphic Designer</t>
  </si>
  <si>
    <t xml:space="preserve">Charlotte Pearce</t>
  </si>
  <si>
    <t xml:space="preserve">03/03/2025</t>
  </si>
  <si>
    <t xml:space="preserve">Portfolio under review</t>
  </si>
  <si>
    <t xml:space="preserve">Supply Chain Analyst</t>
  </si>
  <si>
    <t xml:space="preserve">Raj Mehta</t>
  </si>
  <si>
    <t xml:space="preserve">Withdrawn</t>
  </si>
  <si>
    <t xml:space="preserve">Candidate withdrew application</t>
  </si>
  <si>
    <t xml:space="preserve">Customer Service Manager</t>
  </si>
  <si>
    <t xml:space="preserve">Diane Fletcher</t>
  </si>
  <si>
    <t xml:space="preserve">02/04/2025</t>
  </si>
  <si>
    <t xml:space="preserve">Final decision due 09 April</t>
  </si>
  <si>
    <t xml:space="preserve">Payroll Administrator</t>
  </si>
  <si>
    <t xml:space="preserve">Karl Johansson</t>
  </si>
  <si>
    <t xml:space="preserve">25/03/2025</t>
  </si>
  <si>
    <t xml:space="preserve">Good knowledge of HMRC payroll</t>
  </si>
  <si>
    <t xml:space="preserve">Stock Controller</t>
  </si>
  <si>
    <t xml:space="preserve">Blessing Adeyemi</t>
  </si>
  <si>
    <t xml:space="preserve">18/03/2025</t>
  </si>
  <si>
    <t xml:space="preserve">Application received, not yet reviewed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</si>
</sst>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/yyyy"/>
    <numFmt numFmtId="167" formatCode="\£#,##0.00;[RED]&quot;(£&quot;#,##0.00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6B7280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sz val="11"/>
      <color rgb="FF374151"/>
      <name val="Calibri"/>
      <family val="0"/>
      <charset val="1"/>
    </font>
    <font>
      <sz val="12"/>
      <color rgb="FF374151"/>
      <name val="Calibri"/>
      <family val="0"/>
      <charset val="1"/>
    </font>
    <font>
      <b val="true"/>
      <u val="single"/>
      <sz val="12"/>
      <color rgb="FF1E40AF"/>
      <name val="Calibri"/>
      <family val="0"/>
      <charset val="1"/>
    </font>
    <font>
      <sz val="11"/>
      <color rgb="FF6B7280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thin">
        <color rgb="FF1E40AF"/>
      </left>
      <right style="thin">
        <color rgb="FF1E40AF"/>
      </right>
      <top style="thin">
        <color rgb="FF1E40AF"/>
      </top>
      <bottom style="thin">
        <color rgb="FF1E40AF"/>
      </bottom>
      <diagonal/>
    </border>
    <border diagonalUp="false" diagonalDown="false"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 diagonalUp="false" diagonalDown="false">
      <left style="thin">
        <color rgb="FF9CA3AF"/>
      </left>
      <right style="thin">
        <color rgb="FF9CA3AF"/>
      </right>
      <top style="medium">
        <color rgb="FF1E40AF"/>
      </top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3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3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9.7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18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8" hidden="false" customHeight="true" outlineLevel="0" collapsed="false">
      <c r="B6" s="4" t="s">
        <v>3</v>
      </c>
    </row>
    <row r="7" customFormat="false" ht="18" hidden="false" customHeight="true" outlineLevel="0" collapsed="false">
      <c r="B7" s="4" t="s">
        <v>4</v>
      </c>
    </row>
    <row r="8" customFormat="false" ht="18" hidden="false" customHeight="true" outlineLevel="0" collapsed="false">
      <c r="B8" s="4" t="s">
        <v>5</v>
      </c>
    </row>
    <row r="9" customFormat="false" ht="18" hidden="false" customHeight="true" outlineLevel="0" collapsed="false">
      <c r="B9" s="4" t="s">
        <v>6</v>
      </c>
    </row>
    <row r="10" customFormat="false" ht="18" hidden="false" customHeight="true" outlineLevel="0" collapsed="false">
      <c r="B10" s="4" t="s">
        <v>7</v>
      </c>
    </row>
    <row r="11" customFormat="false" ht="18" hidden="false" customHeight="true" outlineLevel="0" collapsed="false">
      <c r="B11" s="4" t="s">
        <v>8</v>
      </c>
    </row>
    <row r="12" customFormat="false" ht="18" hidden="false" customHeight="true" outlineLevel="0" collapsed="false">
      <c r="B12" s="4" t="s">
        <v>9</v>
      </c>
    </row>
    <row r="13" customFormat="false" ht="9.75" hidden="false" customHeight="true" outlineLevel="0" collapsed="false"/>
    <row r="14" customFormat="false" ht="18" hidden="false" customHeight="true" outlineLevel="0" collapsed="false">
      <c r="B14" s="3" t="s">
        <v>10</v>
      </c>
    </row>
    <row r="15" customFormat="false" ht="36" hidden="false" customHeight="true" outlineLevel="0" collapsed="false">
      <c r="B15" s="4" t="s">
        <v>11</v>
      </c>
    </row>
    <row r="16" customFormat="false" ht="9.75" hidden="false" customHeight="true" outlineLevel="0" collapsed="false"/>
    <row r="17" customFormat="false" ht="18" hidden="false" customHeight="true" outlineLevel="0" collapsed="false">
      <c r="B17" s="3" t="s">
        <v>12</v>
      </c>
    </row>
    <row r="18" customFormat="false" ht="36" hidden="false" customHeight="true" outlineLevel="0" collapsed="false">
      <c r="B18" s="4" t="s">
        <v>13</v>
      </c>
    </row>
    <row r="19" customFormat="false" ht="9.75" hidden="false" customHeight="true" outlineLevel="0" collapsed="false"/>
    <row r="20" customFormat="false" ht="18" hidden="false" customHeight="true" outlineLevel="0" collapsed="false">
      <c r="B20" s="3" t="s">
        <v>14</v>
      </c>
    </row>
    <row r="21" customFormat="false" ht="54" hidden="false" customHeight="true" outlineLevel="0" collapsed="false">
      <c r="B21" s="4" t="s">
        <v>15</v>
      </c>
    </row>
    <row r="22" customFormat="false" ht="9.75" hidden="false" customHeight="true" outlineLevel="0" collapsed="false"/>
    <row r="23" customFormat="false" ht="18" hidden="false" customHeight="true" outlineLevel="0" collapsed="false">
      <c r="B23" s="5" t="s">
        <v>16</v>
      </c>
    </row>
    <row r="24" customFormat="false" ht="18" hidden="false" customHeight="true" outlineLevel="0" collapsed="false">
      <c r="B24" s="6" t="s">
        <v>17</v>
      </c>
    </row>
    <row r="25" customFormat="false" ht="18" hidden="false" customHeight="true" outlineLevel="0" collapsed="false">
      <c r="B25" s="7" t="s">
        <v>18</v>
      </c>
    </row>
    <row r="26" customFormat="false" ht="9.75" hidden="false" customHeight="true" outlineLevel="0" collapsed="false"/>
    <row r="27" customFormat="false" ht="18" hidden="false" customHeight="true" outlineLevel="0" collapsed="false">
      <c r="B27" s="5" t="s">
        <v>19</v>
      </c>
    </row>
    <row r="28" customFormat="false" ht="18" hidden="false" customHeight="true" outlineLevel="0" collapsed="false">
      <c r="B28" s="6" t="s">
        <v>20</v>
      </c>
    </row>
    <row r="29" customFormat="false" ht="18" hidden="false" customHeight="true" outlineLevel="0" collapsed="false">
      <c r="B29" s="7" t="s">
        <v>21</v>
      </c>
    </row>
  </sheetData>
  <sheetProtection sheet="true"/>
  <hyperlinks>
    <hyperlink ref="B24" r:id="rId1" display="OpenSheets.co.uk"/>
    <hyperlink ref="B28" r:id="rId2" display="aligned.tax"/>
  </hyperlinks>
  <printOptions headings="false" gridLines="false" gridLinesSet="true" horizontalCentered="true" verticalCentered="false"/>
  <pageMargins left="0.25" right="0.25" top="0.45" bottom="0.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1.57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20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9" min="8" style="0" width="14"/>
    <col collapsed="false" customWidth="true" hidden="false" outlineLevel="0" max="10" min="10" style="0" width="13"/>
    <col collapsed="false" customWidth="true" hidden="false" outlineLevel="0" max="11" min="11" style="0" width="16"/>
    <col collapsed="false" customWidth="true" hidden="false" outlineLevel="0" max="12" min="12" style="0" width="22"/>
    <col collapsed="false" customWidth="true" hidden="false" outlineLevel="0" max="13" min="13" style="0" width="2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8" t="s">
        <v>0</v>
      </c>
      <c r="K2" s="9" t="s">
        <v>22</v>
      </c>
      <c r="L2" s="9"/>
      <c r="M2" s="9"/>
    </row>
    <row r="3" customFormat="false" ht="24" hidden="false" customHeight="true" outlineLevel="0" collapsed="false">
      <c r="B3" s="10" t="s">
        <v>23</v>
      </c>
      <c r="C3" s="11" t="s">
        <v>24</v>
      </c>
      <c r="D3" s="11"/>
      <c r="E3" s="11"/>
      <c r="K3" s="9"/>
      <c r="L3" s="9"/>
      <c r="M3" s="9"/>
    </row>
    <row r="4" customFormat="false" ht="6" hidden="false" customHeight="true" outlineLevel="0" collapsed="false">
      <c r="B4" s="12"/>
      <c r="C4" s="12"/>
      <c r="D4" s="12"/>
      <c r="E4" s="12"/>
      <c r="F4" s="12"/>
      <c r="G4" s="12"/>
      <c r="H4" s="12"/>
      <c r="I4" s="12"/>
      <c r="J4" s="12"/>
      <c r="K4" s="9"/>
      <c r="L4" s="9"/>
      <c r="M4" s="9"/>
    </row>
    <row r="5" customFormat="false" ht="18" hidden="false" customHeight="true" outlineLevel="0" collapsed="false">
      <c r="B5" s="13" t="s">
        <v>25</v>
      </c>
      <c r="C5" s="13"/>
      <c r="D5" s="13" t="s">
        <v>26</v>
      </c>
      <c r="E5" s="13"/>
      <c r="F5" s="13"/>
      <c r="G5" s="13" t="s">
        <v>27</v>
      </c>
      <c r="H5" s="13"/>
      <c r="I5" s="13"/>
      <c r="J5" s="14" t="s">
        <v>28</v>
      </c>
      <c r="K5" s="14"/>
      <c r="L5" s="14"/>
      <c r="M5" s="14"/>
    </row>
    <row r="6" customFormat="false" ht="27.75" hidden="false" customHeight="true" outlineLevel="0" collapsed="false">
      <c r="B6" s="15" t="n">
        <f aca="false">COUNTA(D9:D28)</f>
        <v>20</v>
      </c>
      <c r="C6" s="15"/>
      <c r="D6" s="15" t="n">
        <f aca="false">COUNTIF(G9:G28,"*interview*")</f>
        <v>6</v>
      </c>
      <c r="E6" s="15"/>
      <c r="F6" s="15"/>
      <c r="G6" s="15" t="n">
        <f aca="false">COUNTIF(J9:J28,"&lt;&gt;"&amp;"")</f>
        <v>5</v>
      </c>
      <c r="H6" s="15"/>
      <c r="I6" s="15"/>
      <c r="J6" s="16" t="n">
        <f aca="false">COUNTIF(K9:K28,"Hired")</f>
        <v>4</v>
      </c>
      <c r="K6" s="16"/>
      <c r="L6" s="16"/>
      <c r="M6" s="16"/>
    </row>
    <row r="7" customFormat="false" ht="9.75" hidden="false" customHeight="true" outlineLevel="0" collapsed="false"/>
    <row r="8" customFormat="false" ht="31.5" hidden="false" customHeight="true" outlineLevel="0" collapsed="false">
      <c r="B8" s="17" t="s">
        <v>29</v>
      </c>
      <c r="C8" s="17" t="s">
        <v>30</v>
      </c>
      <c r="D8" s="17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36</v>
      </c>
      <c r="J8" s="17" t="s">
        <v>37</v>
      </c>
      <c r="K8" s="17" t="s">
        <v>38</v>
      </c>
      <c r="L8" s="17" t="s">
        <v>39</v>
      </c>
    </row>
    <row r="9" customFormat="false" ht="21.75" hidden="false" customHeight="true" outlineLevel="0" collapsed="false">
      <c r="B9" s="18" t="s">
        <v>40</v>
      </c>
      <c r="C9" s="18" t="s">
        <v>41</v>
      </c>
      <c r="D9" s="18" t="s">
        <v>42</v>
      </c>
      <c r="E9" s="18" t="s">
        <v>43</v>
      </c>
      <c r="F9" s="19" t="s">
        <v>44</v>
      </c>
      <c r="G9" s="18" t="s">
        <v>45</v>
      </c>
      <c r="H9" s="19" t="s">
        <v>46</v>
      </c>
      <c r="I9" s="20" t="n">
        <v>42000</v>
      </c>
      <c r="J9" s="19" t="s">
        <v>47</v>
      </c>
      <c r="K9" s="18" t="s">
        <v>45</v>
      </c>
      <c r="L9" s="18" t="s">
        <v>48</v>
      </c>
    </row>
    <row r="10" customFormat="false" ht="21.75" hidden="false" customHeight="true" outlineLevel="0" collapsed="false">
      <c r="B10" s="18" t="s">
        <v>49</v>
      </c>
      <c r="C10" s="18" t="s">
        <v>50</v>
      </c>
      <c r="D10" s="18" t="s">
        <v>51</v>
      </c>
      <c r="E10" s="18" t="s">
        <v>52</v>
      </c>
      <c r="F10" s="19" t="s">
        <v>53</v>
      </c>
      <c r="G10" s="18" t="s">
        <v>54</v>
      </c>
      <c r="H10" s="19" t="s">
        <v>55</v>
      </c>
      <c r="I10" s="18"/>
      <c r="J10" s="18"/>
      <c r="K10" s="18" t="s">
        <v>54</v>
      </c>
      <c r="L10" s="18" t="s">
        <v>56</v>
      </c>
    </row>
    <row r="11" customFormat="false" ht="21.75" hidden="false" customHeight="true" outlineLevel="0" collapsed="false">
      <c r="B11" s="18" t="s">
        <v>57</v>
      </c>
      <c r="C11" s="18" t="s">
        <v>58</v>
      </c>
      <c r="D11" s="18" t="s">
        <v>59</v>
      </c>
      <c r="E11" s="18" t="s">
        <v>43</v>
      </c>
      <c r="F11" s="19" t="s">
        <v>60</v>
      </c>
      <c r="G11" s="18" t="s">
        <v>61</v>
      </c>
      <c r="H11" s="19" t="s">
        <v>62</v>
      </c>
      <c r="I11" s="18"/>
      <c r="J11" s="18"/>
      <c r="K11" s="18" t="s">
        <v>63</v>
      </c>
      <c r="L11" s="18" t="s">
        <v>64</v>
      </c>
    </row>
    <row r="12" customFormat="false" ht="21.75" hidden="false" customHeight="true" outlineLevel="0" collapsed="false">
      <c r="B12" s="18" t="s">
        <v>65</v>
      </c>
      <c r="C12" s="18" t="s">
        <v>66</v>
      </c>
      <c r="D12" s="18" t="s">
        <v>67</v>
      </c>
      <c r="E12" s="18" t="s">
        <v>52</v>
      </c>
      <c r="F12" s="19" t="s">
        <v>68</v>
      </c>
      <c r="G12" s="18" t="s">
        <v>45</v>
      </c>
      <c r="H12" s="19" t="s">
        <v>69</v>
      </c>
      <c r="I12" s="20" t="n">
        <v>26500</v>
      </c>
      <c r="J12" s="19" t="s">
        <v>62</v>
      </c>
      <c r="K12" s="18" t="s">
        <v>45</v>
      </c>
      <c r="L12" s="18" t="s">
        <v>70</v>
      </c>
    </row>
    <row r="13" customFormat="false" ht="21.75" hidden="false" customHeight="true" outlineLevel="0" collapsed="false">
      <c r="B13" s="18" t="s">
        <v>71</v>
      </c>
      <c r="C13" s="18" t="s">
        <v>72</v>
      </c>
      <c r="D13" s="18" t="s">
        <v>73</v>
      </c>
      <c r="E13" s="18" t="s">
        <v>74</v>
      </c>
      <c r="F13" s="19" t="s">
        <v>75</v>
      </c>
      <c r="G13" s="18" t="s">
        <v>76</v>
      </c>
      <c r="H13" s="19" t="s">
        <v>77</v>
      </c>
      <c r="I13" s="18"/>
      <c r="J13" s="18"/>
      <c r="K13" s="18"/>
      <c r="L13" s="18" t="s">
        <v>78</v>
      </c>
    </row>
    <row r="14" customFormat="false" ht="21.75" hidden="false" customHeight="true" outlineLevel="0" collapsed="false">
      <c r="B14" s="18" t="s">
        <v>79</v>
      </c>
      <c r="C14" s="18" t="s">
        <v>80</v>
      </c>
      <c r="D14" s="18" t="s">
        <v>81</v>
      </c>
      <c r="E14" s="18" t="s">
        <v>82</v>
      </c>
      <c r="F14" s="19" t="s">
        <v>46</v>
      </c>
      <c r="G14" s="18" t="s">
        <v>83</v>
      </c>
      <c r="H14" s="19" t="s">
        <v>84</v>
      </c>
      <c r="I14" s="20" t="n">
        <v>38000</v>
      </c>
      <c r="J14" s="19" t="s">
        <v>85</v>
      </c>
      <c r="K14" s="18" t="s">
        <v>86</v>
      </c>
      <c r="L14" s="18" t="s">
        <v>87</v>
      </c>
    </row>
    <row r="15" customFormat="false" ht="21.75" hidden="false" customHeight="true" outlineLevel="0" collapsed="false">
      <c r="B15" s="18" t="s">
        <v>88</v>
      </c>
      <c r="C15" s="18" t="s">
        <v>80</v>
      </c>
      <c r="D15" s="18" t="s">
        <v>89</v>
      </c>
      <c r="E15" s="18" t="s">
        <v>52</v>
      </c>
      <c r="F15" s="19" t="s">
        <v>90</v>
      </c>
      <c r="G15" s="18" t="s">
        <v>91</v>
      </c>
      <c r="H15" s="18"/>
      <c r="I15" s="18"/>
      <c r="J15" s="18"/>
      <c r="K15" s="18"/>
      <c r="L15" s="18" t="s">
        <v>92</v>
      </c>
    </row>
    <row r="16" customFormat="false" ht="21.75" hidden="false" customHeight="true" outlineLevel="0" collapsed="false">
      <c r="B16" s="18" t="s">
        <v>93</v>
      </c>
      <c r="C16" s="18" t="s">
        <v>58</v>
      </c>
      <c r="D16" s="18" t="s">
        <v>94</v>
      </c>
      <c r="E16" s="18" t="s">
        <v>95</v>
      </c>
      <c r="F16" s="19" t="s">
        <v>55</v>
      </c>
      <c r="G16" s="18" t="s">
        <v>96</v>
      </c>
      <c r="H16" s="18"/>
      <c r="I16" s="18"/>
      <c r="J16" s="18"/>
      <c r="K16" s="18"/>
      <c r="L16" s="18" t="s">
        <v>97</v>
      </c>
    </row>
    <row r="17" customFormat="false" ht="21.75" hidden="false" customHeight="true" outlineLevel="0" collapsed="false">
      <c r="B17" s="18" t="s">
        <v>98</v>
      </c>
      <c r="C17" s="18" t="s">
        <v>99</v>
      </c>
      <c r="D17" s="18" t="s">
        <v>100</v>
      </c>
      <c r="E17" s="18" t="s">
        <v>43</v>
      </c>
      <c r="F17" s="19" t="s">
        <v>101</v>
      </c>
      <c r="G17" s="18" t="s">
        <v>61</v>
      </c>
      <c r="H17" s="19" t="s">
        <v>102</v>
      </c>
      <c r="I17" s="18"/>
      <c r="J17" s="18"/>
      <c r="K17" s="18" t="s">
        <v>63</v>
      </c>
      <c r="L17" s="18" t="s">
        <v>103</v>
      </c>
    </row>
    <row r="18" customFormat="false" ht="21.75" hidden="false" customHeight="true" outlineLevel="0" collapsed="false">
      <c r="B18" s="18" t="s">
        <v>104</v>
      </c>
      <c r="C18" s="18" t="s">
        <v>105</v>
      </c>
      <c r="D18" s="18" t="s">
        <v>106</v>
      </c>
      <c r="E18" s="18" t="s">
        <v>74</v>
      </c>
      <c r="F18" s="19" t="s">
        <v>62</v>
      </c>
      <c r="G18" s="18" t="s">
        <v>45</v>
      </c>
      <c r="H18" s="19" t="s">
        <v>107</v>
      </c>
      <c r="I18" s="20" t="n">
        <v>24000</v>
      </c>
      <c r="J18" s="19" t="s">
        <v>108</v>
      </c>
      <c r="K18" s="18" t="s">
        <v>45</v>
      </c>
      <c r="L18" s="18" t="s">
        <v>109</v>
      </c>
    </row>
    <row r="19" customFormat="false" ht="21.75" hidden="false" customHeight="true" outlineLevel="0" collapsed="false">
      <c r="B19" s="18" t="s">
        <v>110</v>
      </c>
      <c r="C19" s="18" t="s">
        <v>66</v>
      </c>
      <c r="D19" s="18" t="s">
        <v>111</v>
      </c>
      <c r="E19" s="18" t="s">
        <v>82</v>
      </c>
      <c r="F19" s="19" t="s">
        <v>112</v>
      </c>
      <c r="G19" s="18" t="s">
        <v>113</v>
      </c>
      <c r="H19" s="19" t="s">
        <v>114</v>
      </c>
      <c r="I19" s="18"/>
      <c r="J19" s="18"/>
      <c r="K19" s="18"/>
      <c r="L19" s="18" t="s">
        <v>115</v>
      </c>
    </row>
    <row r="20" customFormat="false" ht="21.75" hidden="false" customHeight="true" outlineLevel="0" collapsed="false">
      <c r="B20" s="18" t="s">
        <v>116</v>
      </c>
      <c r="C20" s="18" t="s">
        <v>105</v>
      </c>
      <c r="D20" s="18" t="s">
        <v>117</v>
      </c>
      <c r="E20" s="18" t="s">
        <v>52</v>
      </c>
      <c r="F20" s="19" t="s">
        <v>84</v>
      </c>
      <c r="G20" s="18" t="s">
        <v>54</v>
      </c>
      <c r="H20" s="19" t="s">
        <v>85</v>
      </c>
      <c r="I20" s="18"/>
      <c r="J20" s="18"/>
      <c r="K20" s="18" t="s">
        <v>54</v>
      </c>
      <c r="L20" s="18" t="s">
        <v>118</v>
      </c>
    </row>
    <row r="21" customFormat="false" ht="21.75" hidden="false" customHeight="true" outlineLevel="0" collapsed="false">
      <c r="B21" s="18" t="s">
        <v>119</v>
      </c>
      <c r="C21" s="18" t="s">
        <v>120</v>
      </c>
      <c r="D21" s="18" t="s">
        <v>121</v>
      </c>
      <c r="E21" s="18" t="s">
        <v>52</v>
      </c>
      <c r="F21" s="19" t="s">
        <v>122</v>
      </c>
      <c r="G21" s="18" t="s">
        <v>45</v>
      </c>
      <c r="H21" s="19" t="s">
        <v>123</v>
      </c>
      <c r="I21" s="20" t="n">
        <v>27500</v>
      </c>
      <c r="J21" s="19" t="s">
        <v>124</v>
      </c>
      <c r="K21" s="18" t="s">
        <v>45</v>
      </c>
      <c r="L21" s="18" t="s">
        <v>125</v>
      </c>
    </row>
    <row r="22" customFormat="false" ht="21.75" hidden="false" customHeight="true" outlineLevel="0" collapsed="false">
      <c r="B22" s="18" t="s">
        <v>126</v>
      </c>
      <c r="C22" s="18" t="s">
        <v>58</v>
      </c>
      <c r="D22" s="18" t="s">
        <v>127</v>
      </c>
      <c r="E22" s="18" t="s">
        <v>43</v>
      </c>
      <c r="F22" s="19" t="s">
        <v>128</v>
      </c>
      <c r="G22" s="18" t="s">
        <v>76</v>
      </c>
      <c r="H22" s="19" t="s">
        <v>129</v>
      </c>
      <c r="I22" s="18"/>
      <c r="J22" s="18"/>
      <c r="K22" s="18"/>
      <c r="L22" s="18" t="s">
        <v>130</v>
      </c>
    </row>
    <row r="23" customFormat="false" ht="21.75" hidden="false" customHeight="true" outlineLevel="0" collapsed="false">
      <c r="B23" s="18" t="s">
        <v>131</v>
      </c>
      <c r="C23" s="18" t="s">
        <v>66</v>
      </c>
      <c r="D23" s="18" t="s">
        <v>132</v>
      </c>
      <c r="E23" s="18" t="s">
        <v>95</v>
      </c>
      <c r="F23" s="19" t="s">
        <v>107</v>
      </c>
      <c r="G23" s="18" t="s">
        <v>96</v>
      </c>
      <c r="H23" s="18"/>
      <c r="I23" s="18"/>
      <c r="J23" s="18"/>
      <c r="K23" s="18"/>
      <c r="L23" s="18" t="s">
        <v>133</v>
      </c>
    </row>
    <row r="24" customFormat="false" ht="21.75" hidden="false" customHeight="true" outlineLevel="0" collapsed="false">
      <c r="B24" s="18" t="s">
        <v>134</v>
      </c>
      <c r="C24" s="18" t="s">
        <v>41</v>
      </c>
      <c r="D24" s="18" t="s">
        <v>135</v>
      </c>
      <c r="E24" s="18" t="s">
        <v>74</v>
      </c>
      <c r="F24" s="19" t="s">
        <v>136</v>
      </c>
      <c r="G24" s="18" t="s">
        <v>91</v>
      </c>
      <c r="H24" s="18"/>
      <c r="I24" s="18"/>
      <c r="J24" s="18"/>
      <c r="K24" s="18"/>
      <c r="L24" s="18" t="s">
        <v>137</v>
      </c>
    </row>
    <row r="25" customFormat="false" ht="21.75" hidden="false" customHeight="true" outlineLevel="0" collapsed="false">
      <c r="B25" s="18" t="s">
        <v>138</v>
      </c>
      <c r="C25" s="18" t="s">
        <v>120</v>
      </c>
      <c r="D25" s="18" t="s">
        <v>139</v>
      </c>
      <c r="E25" s="18" t="s">
        <v>82</v>
      </c>
      <c r="F25" s="19" t="s">
        <v>123</v>
      </c>
      <c r="G25" s="18" t="s">
        <v>140</v>
      </c>
      <c r="H25" s="18"/>
      <c r="I25" s="18"/>
      <c r="J25" s="18"/>
      <c r="K25" s="18" t="s">
        <v>140</v>
      </c>
      <c r="L25" s="18" t="s">
        <v>141</v>
      </c>
    </row>
    <row r="26" customFormat="false" ht="21.75" hidden="false" customHeight="true" outlineLevel="0" collapsed="false">
      <c r="B26" s="18" t="s">
        <v>142</v>
      </c>
      <c r="C26" s="18" t="s">
        <v>50</v>
      </c>
      <c r="D26" s="18" t="s">
        <v>143</v>
      </c>
      <c r="E26" s="18" t="s">
        <v>43</v>
      </c>
      <c r="F26" s="19" t="s">
        <v>114</v>
      </c>
      <c r="G26" s="18" t="s">
        <v>61</v>
      </c>
      <c r="H26" s="19" t="s">
        <v>144</v>
      </c>
      <c r="I26" s="18"/>
      <c r="J26" s="18"/>
      <c r="K26" s="18" t="s">
        <v>63</v>
      </c>
      <c r="L26" s="18" t="s">
        <v>145</v>
      </c>
    </row>
    <row r="27" customFormat="false" ht="21.75" hidden="false" customHeight="true" outlineLevel="0" collapsed="false">
      <c r="B27" s="18" t="s">
        <v>146</v>
      </c>
      <c r="C27" s="18" t="s">
        <v>80</v>
      </c>
      <c r="D27" s="18" t="s">
        <v>147</v>
      </c>
      <c r="E27" s="18" t="s">
        <v>52</v>
      </c>
      <c r="F27" s="19" t="s">
        <v>124</v>
      </c>
      <c r="G27" s="18" t="s">
        <v>76</v>
      </c>
      <c r="H27" s="19" t="s">
        <v>148</v>
      </c>
      <c r="I27" s="18"/>
      <c r="J27" s="18"/>
      <c r="K27" s="18"/>
      <c r="L27" s="18" t="s">
        <v>149</v>
      </c>
    </row>
    <row r="28" customFormat="false" ht="21.75" hidden="false" customHeight="true" outlineLevel="0" collapsed="false">
      <c r="B28" s="18" t="s">
        <v>150</v>
      </c>
      <c r="C28" s="18" t="s">
        <v>120</v>
      </c>
      <c r="D28" s="18" t="s">
        <v>151</v>
      </c>
      <c r="E28" s="18" t="s">
        <v>74</v>
      </c>
      <c r="F28" s="19" t="s">
        <v>152</v>
      </c>
      <c r="G28" s="18" t="s">
        <v>91</v>
      </c>
      <c r="H28" s="18"/>
      <c r="I28" s="18"/>
      <c r="J28" s="18"/>
      <c r="K28" s="18"/>
      <c r="L28" s="18" t="s">
        <v>153</v>
      </c>
    </row>
    <row r="29" customFormat="false" ht="9.75" hidden="false" customHeight="true" outlineLevel="0" collapsed="false"/>
    <row r="30" customFormat="false" ht="24" hidden="false" customHeight="true" outlineLevel="0" collapsed="false">
      <c r="B30" s="21" t="str">
        <f aca="false">"Total: "&amp;COUNTA(D9:D28)&amp;" candidates"</f>
        <v>Total: 20 candidates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customFormat="false" ht="21.75" hidden="false" customHeight="true" outlineLevel="0" collapsed="false">
      <c r="B31" s="23" t="str">
        <f aca="false">IF(COUNTA(D9:D28)=0,"Add candidate records above","Total: "&amp;COUNTA(D9:D28)&amp;" applications logged, "&amp;COUNTIF(K9:K28,"Hired")&amp;" hired")</f>
        <v>Total: 20 applications logged, 4 hired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</row>
  </sheetData>
  <sheetProtection sheet="true"/>
  <autoFilter ref="B8:L8"/>
  <mergeCells count="10">
    <mergeCell ref="K2:M4"/>
    <mergeCell ref="C3:E3"/>
    <mergeCell ref="B5:C5"/>
    <mergeCell ref="D5:F5"/>
    <mergeCell ref="G5:I5"/>
    <mergeCell ref="J5:M5"/>
    <mergeCell ref="B6:C6"/>
    <mergeCell ref="D6:F6"/>
    <mergeCell ref="G6:I6"/>
    <mergeCell ref="J6:M6"/>
  </mergeCells>
  <dataValidations count="3">
    <dataValidation allowBlank="true" errorStyle="stop" operator="between" showDropDown="false" showErrorMessage="false" showInputMessage="false" sqref="E9:E28" type="list">
      <formula1>"Job board,LinkedIn,Agency,Referral,Direct application,Other"</formula1>
      <formula2>0</formula2>
    </dataValidation>
    <dataValidation allowBlank="true" errorStyle="stop" operator="between" showDropDown="false" showErrorMessage="false" showInputMessage="false" sqref="G9:G28" type="list">
      <formula1>"CV review,Phone screen,1st interview,2nd interview,Assessment,Offer,Hired,Rejected,Withdrawn"</formula1>
      <formula2>0</formula2>
    </dataValidation>
    <dataValidation allowBlank="true" errorStyle="stop" operator="between" showDropDown="false" showErrorMessage="false" showInputMessage="false" sqref="K9:K28" type="list">
      <formula1>"Hired,Rejected,Offer declined,On hold,Withdrawn"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2026-06-19T20:06:16Z</dcterms:created>
  <dc:creator>openpyxl</dc:creator>
  <dc:description/>
  <dc:language>en-US</dc:language>
  <cp:lastModifiedBy>Anthony K</cp:lastModifiedBy>
  <dcterms:modified xsi:type="dcterms:W3CDTF">2026-06-20T11:56:01Z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