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Employee Record" sheetId="2" state="visible" r:id="rId4"/>
  </sheets>
  <definedNames>
    <definedName function="false" hidden="false" localSheetId="1" name="_xlnm.Print_Area" vbProcedure="false">'Employee Record'!$A$1:$O$27</definedName>
    <definedName function="false" hidden="false" localSheetId="1" name="_xlnm.Print_Titles" vbProcedure="false">'Employee Record'!$1:$8</definedName>
    <definedName function="false" hidden="true" localSheetId="1" name="_xlnm._FilterDatabase" vbProcedure="false">'Employee Record'!$B$8:$N$8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<sst xmlns="http://schemas.openxmlformats.org/spreadsheetml/2006/main" count="210" uniqueCount="167">
  <si>
    <t xml:space="preserve">Employee Record</t>
  </si>
  <si>
    <t xml:space="preserve">HR employee master list for all staff.</t>
  </si>
  <si>
    <t xml:space="preserve">HOW TO USE</t>
  </si>
  <si>
    <t xml:space="preserve">1.  Enter your business name and the date updated at the top of the Employee Record sheet.</t>
  </si>
  <si>
    <t xml:space="preserve">2.  Fill in one row per employee. Blue cells are your inputs.</t>
  </si>
  <si>
    <t xml:space="preserve">3.  Use the Status dropdown to mark employees as Active, On leave, or Left.</t>
  </si>
  <si>
    <t xml:space="preserve">4.  The colour band at the top counts your totals automatically.</t>
  </si>
  <si>
    <t xml:space="preserve">5.  NI numbers are sensitive personal data. Keep this file secure and restrict access.</t>
  </si>
  <si>
    <t xml:space="preserve">6.  Use the Contract Type and Pay Type dropdowns for consistency.</t>
  </si>
  <si>
    <t xml:space="preserve">CLEARING THE SAMPLE DATA</t>
  </si>
  <si>
    <t xml:space="preserve">The blue cells contain example data. Select them and press Delete to start your own entries. The white calculated cells look after themselves.</t>
  </si>
  <si>
    <t xml:space="preserve">REMOVING THE FOOTER CREDIT</t>
  </si>
  <si>
    <t xml:space="preserve">A small OpenSheets credit prints in the page footer. You are welcome to keep it or remove it from Page Layout, Page Setup, Header/Footer.</t>
  </si>
  <si>
    <t xml:space="preserve">NOTES</t>
  </si>
  <si>
    <t xml:space="preserve">Blue cells are your inputs. White cells are calculated or fixed. Do not type over calculated cells. Sheet protection is on, so only blue cells can be edited. To unprotect, use Review, Unprotect Sheet (no password).</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</si>
  <si>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</si>
  <si>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</si>
  <si>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</si>
  <si>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</si>
  <si>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</si>
  <si>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</si>
  <si>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</si>
  <si>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Business name:</t>
  </si>
  <si>
    <t xml:space="preserve">Example Ltd</t>
  </si>
  <si>
    <t xml:space="preserve">Date updated:</t>
  </si>
  <si>
    <t xml:space="preserve">TOTAL EMPLOYEES</t>
  </si>
  <si>
    <t xml:space="preserve">ACTIVE</t>
  </si>
  <si>
    <t xml:space="preserve">PART-TIME</t>
  </si>
  <si>
    <t xml:space="preserve">DATE UPDATED</t>
  </si>
  <si>
    <t xml:space="preserve">Emp No</t>
  </si>
  <si>
    <t xml:space="preserve">Full Name</t>
  </si>
  <si>
    <t xml:space="preserve">Job Title</t>
  </si>
  <si>
    <t xml:space="preserve">Department</t>
  </si>
  <si>
    <t xml:space="preserve">Start Date</t>
  </si>
  <si>
    <t xml:space="preserve">Contract Type</t>
  </si>
  <si>
    <t xml:space="preserve">Hrs/Week</t>
  </si>
  <si>
    <t xml:space="preserve">Annual Salary / Hourly Rate</t>
  </si>
  <si>
    <t xml:space="preserve">Pay Type</t>
  </si>
  <si>
    <t xml:space="preserve">NI Number</t>
  </si>
  <si>
    <t xml:space="preserve">Emergency Contact</t>
  </si>
  <si>
    <t xml:space="preserve">Emergency Phone</t>
  </si>
  <si>
    <t xml:space="preserve">Status</t>
  </si>
  <si>
    <t xml:space="preserve">EMP001</t>
  </si>
  <si>
    <t xml:space="preserve">Sarah Mitchell</t>
  </si>
  <si>
    <t xml:space="preserve">Operations Manager</t>
  </si>
  <si>
    <t xml:space="preserve">Operations</t>
  </si>
  <si>
    <t xml:space="preserve">01/03/2019</t>
  </si>
  <si>
    <t xml:space="preserve">Permanent</t>
  </si>
  <si>
    <t xml:space="preserve">Annual salary</t>
  </si>
  <si>
    <t xml:space="preserve">NR 12 34 56 A</t>
  </si>
  <si>
    <t xml:space="preserve">David Mitchell</t>
  </si>
  <si>
    <t xml:space="preserve">07700 900123</t>
  </si>
  <si>
    <t xml:space="preserve">Active</t>
  </si>
  <si>
    <t xml:space="preserve">EMP002</t>
  </si>
  <si>
    <t xml:space="preserve">James Thornton</t>
  </si>
  <si>
    <t xml:space="preserve">Software Developer</t>
  </si>
  <si>
    <t xml:space="preserve">IT</t>
  </si>
  <si>
    <t xml:space="preserve">15/06/2020</t>
  </si>
  <si>
    <t xml:space="preserve">NR 23 45 67 B</t>
  </si>
  <si>
    <t xml:space="preserve">Linda Thornton</t>
  </si>
  <si>
    <t xml:space="preserve">07700 900234</t>
  </si>
  <si>
    <t xml:space="preserve">EMP003</t>
  </si>
  <si>
    <t xml:space="preserve">Priya Kapoor</t>
  </si>
  <si>
    <t xml:space="preserve">HR Coordinator</t>
  </si>
  <si>
    <t xml:space="preserve">Human Resources</t>
  </si>
  <si>
    <t xml:space="preserve">01/09/2021</t>
  </si>
  <si>
    <t xml:space="preserve">Fixed-term</t>
  </si>
  <si>
    <t xml:space="preserve">NR 34 56 78 C</t>
  </si>
  <si>
    <t xml:space="preserve">Raj Kapoor</t>
  </si>
  <si>
    <t xml:space="preserve">07700 900345</t>
  </si>
  <si>
    <t xml:space="preserve">EMP004</t>
  </si>
  <si>
    <t xml:space="preserve">Ben Williams</t>
  </si>
  <si>
    <t xml:space="preserve">Sales Executive</t>
  </si>
  <si>
    <t xml:space="preserve">Sales</t>
  </si>
  <si>
    <t xml:space="preserve">10/01/2022</t>
  </si>
  <si>
    <t xml:space="preserve">NR 45 67 89 D</t>
  </si>
  <si>
    <t xml:space="preserve">Emma Williams</t>
  </si>
  <si>
    <t xml:space="preserve">07700 900456</t>
  </si>
  <si>
    <t xml:space="preserve">On leave</t>
  </si>
  <si>
    <t xml:space="preserve">EMP005</t>
  </si>
  <si>
    <t xml:space="preserve">Fiona Clarke</t>
  </si>
  <si>
    <t xml:space="preserve">Marketing Assistant</t>
  </si>
  <si>
    <t xml:space="preserve">Marketing</t>
  </si>
  <si>
    <t xml:space="preserve">01/04/2022</t>
  </si>
  <si>
    <t xml:space="preserve">Part-time</t>
  </si>
  <si>
    <t xml:space="preserve">Hourly rate</t>
  </si>
  <si>
    <t xml:space="preserve">NR 56 78 90 E</t>
  </si>
  <si>
    <t xml:space="preserve">Tom Clarke</t>
  </si>
  <si>
    <t xml:space="preserve">07700 900567</t>
  </si>
  <si>
    <t xml:space="preserve">EMP006</t>
  </si>
  <si>
    <t xml:space="preserve">Mohammed Patel</t>
  </si>
  <si>
    <t xml:space="preserve">Finance Analyst</t>
  </si>
  <si>
    <t xml:space="preserve">Finance</t>
  </si>
  <si>
    <t xml:space="preserve">07/08/2018</t>
  </si>
  <si>
    <t xml:space="preserve">NR 67 89 01 F</t>
  </si>
  <si>
    <t xml:space="preserve">Aisha Patel</t>
  </si>
  <si>
    <t xml:space="preserve">07700 900678</t>
  </si>
  <si>
    <t xml:space="preserve">EMP007</t>
  </si>
  <si>
    <t xml:space="preserve">Laura Henderson</t>
  </si>
  <si>
    <t xml:space="preserve">Customer Service Advisor</t>
  </si>
  <si>
    <t xml:space="preserve">Customer Service</t>
  </si>
  <si>
    <t xml:space="preserve">15/11/2020</t>
  </si>
  <si>
    <t xml:space="preserve">Zero hours</t>
  </si>
  <si>
    <t xml:space="preserve">NR 78 90 12 G</t>
  </si>
  <si>
    <t xml:space="preserve">Mark Henderson</t>
  </si>
  <si>
    <t xml:space="preserve">07700 900789</t>
  </si>
  <si>
    <t xml:space="preserve">Left</t>
  </si>
  <si>
    <t xml:space="preserve">EMP008</t>
  </si>
  <si>
    <t xml:space="preserve">Daniel Nguyen</t>
  </si>
  <si>
    <t xml:space="preserve">IT Support Technician</t>
  </si>
  <si>
    <t xml:space="preserve">02/02/2021</t>
  </si>
  <si>
    <t xml:space="preserve">NR 89 01 23 H</t>
  </si>
  <si>
    <t xml:space="preserve">Ha Nguyen</t>
  </si>
  <si>
    <t xml:space="preserve">07700 900890</t>
  </si>
  <si>
    <t xml:space="preserve">EMP009</t>
  </si>
  <si>
    <t xml:space="preserve">Karen O'Brien</t>
  </si>
  <si>
    <t xml:space="preserve">Accounts Payable Clerk</t>
  </si>
  <si>
    <t xml:space="preserve">01/07/2019</t>
  </si>
  <si>
    <t xml:space="preserve">NR 90 12 34 J</t>
  </si>
  <si>
    <t xml:space="preserve">Patrick O'Brien</t>
  </si>
  <si>
    <t xml:space="preserve">07700 900901</t>
  </si>
  <si>
    <t xml:space="preserve">EMP010</t>
  </si>
  <si>
    <t xml:space="preserve">Ryan Blackwood</t>
  </si>
  <si>
    <t xml:space="preserve">Warehouse Operative</t>
  </si>
  <si>
    <t xml:space="preserve">Logistics</t>
  </si>
  <si>
    <t xml:space="preserve">20/05/2023</t>
  </si>
  <si>
    <t xml:space="preserve">NR 01 23 45 K</t>
  </si>
  <si>
    <t xml:space="preserve">Carol Blackwood</t>
  </si>
  <si>
    <t xml:space="preserve">07700 900012</t>
  </si>
  <si>
    <t xml:space="preserve">EMP011</t>
  </si>
  <si>
    <t xml:space="preserve">Gemma Forsythe</t>
  </si>
  <si>
    <t xml:space="preserve">Receptionist</t>
  </si>
  <si>
    <t xml:space="preserve">Administration</t>
  </si>
  <si>
    <t xml:space="preserve">03/01/2020</t>
  </si>
  <si>
    <t xml:space="preserve">NR 12 34 56 L</t>
  </si>
  <si>
    <t xml:space="preserve">Neil Forsythe</t>
  </si>
  <si>
    <t xml:space="preserve">07700 900113</t>
  </si>
  <si>
    <t xml:space="preserve">EMP012</t>
  </si>
  <si>
    <t xml:space="preserve">Tariq Hassan</t>
  </si>
  <si>
    <t xml:space="preserve">Logistics Coordinator</t>
  </si>
  <si>
    <t xml:space="preserve">11/09/2022</t>
  </si>
  <si>
    <t xml:space="preserve">NR 23 45 67 M</t>
  </si>
  <si>
    <t xml:space="preserve">Sara Hassan</t>
  </si>
  <si>
    <t xml:space="preserve">07700 900224</t>
  </si>
  <si>
    <t xml:space="preserve">EMP013</t>
  </si>
  <si>
    <t xml:space="preserve">Diane Sutton</t>
  </si>
  <si>
    <t xml:space="preserve">Quality Controller</t>
  </si>
  <si>
    <t xml:space="preserve">15/03/2021</t>
  </si>
  <si>
    <t xml:space="preserve">NR 34 56 78 N</t>
  </si>
  <si>
    <t xml:space="preserve">Paul Sutton</t>
  </si>
  <si>
    <t xml:space="preserve">07700 900335</t>
  </si>
  <si>
    <t xml:space="preserve">EMP014</t>
  </si>
  <si>
    <t xml:space="preserve">Chris Elliot</t>
  </si>
  <si>
    <t xml:space="preserve">Sales Manager</t>
  </si>
  <si>
    <t xml:space="preserve">01/06/2017</t>
  </si>
  <si>
    <t xml:space="preserve">NR 45 67 89 P</t>
  </si>
  <si>
    <t xml:space="preserve">Julie Elliot</t>
  </si>
  <si>
    <t xml:space="preserve">07700 900446</t>
  </si>
  <si>
    <t xml:space="preserve">EMP015</t>
  </si>
  <si>
    <t xml:space="preserve">Natasha Yeboah</t>
  </si>
  <si>
    <t xml:space="preserve">Graduate Trainee</t>
  </si>
  <si>
    <t xml:space="preserve">05/09/2023</t>
  </si>
  <si>
    <t xml:space="preserve">NR 56 78 90 Q</t>
  </si>
  <si>
    <t xml:space="preserve">Joseph Yeboah</t>
  </si>
  <si>
    <t xml:space="preserve">07700 900557</t>
  </si>
  <si>
    <t xml:space="preserve">TOTALS</t>
  </si>
  <si>
    <t xml:space="preserve">Keep this document secure. NI numbers are personal data.</t>
  </si>
</sst>
</file>

<file path=xl/styles.xml><?xml version="1.0" encoding="utf-8"?>
<styleSheet xmlns="http://schemas.openxmlformats.org/spreadsheetml/2006/main">
  <numFmts count="5">
    <numFmt numFmtId="164" formatCode="General"/>
    <numFmt numFmtId="165" formatCode="dd/mm/yyyy"/>
    <numFmt numFmtId="166" formatCode="General"/>
    <numFmt numFmtId="167" formatCode="#,##0.##"/>
    <numFmt numFmtId="168" formatCode="\£#,##0.00"/>
  </numFmts>
  <fonts count="18">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2"/>
      <color rgb="FF6B7280"/>
      <name val="Calibri"/>
      <family val="0"/>
      <charset val="1"/>
    </font>
    <font>
      <b val="true"/>
      <sz val="11"/>
      <color rgb="FF1F2937"/>
      <name val="Calibri"/>
      <family val="0"/>
      <charset val="1"/>
    </font>
    <font>
      <sz val="11"/>
      <color rgb="FF374151"/>
      <name val="Calibri"/>
      <family val="0"/>
      <charset val="1"/>
    </font>
    <font>
      <sz val="12"/>
      <color rgb="FF374151"/>
      <name val="Calibri"/>
      <family val="0"/>
      <charset val="1"/>
    </font>
    <font>
      <b val="true"/>
      <u val="single"/>
      <sz val="12"/>
      <color rgb="FF1E40AF"/>
      <name val="Calibri"/>
      <family val="0"/>
      <charset val="1"/>
    </font>
    <font>
      <sz val="11"/>
      <color rgb="FF6B7280"/>
      <name val="Calibri"/>
      <family val="0"/>
      <charset val="1"/>
    </font>
    <font>
      <i val="true"/>
      <sz val="10"/>
      <color rgb="FF6B7280"/>
      <name val="Calibri"/>
      <family val="0"/>
      <charset val="1"/>
    </font>
    <font>
      <b val="true"/>
      <sz val="11"/>
      <color rgb="FF374151"/>
      <name val="Calibri"/>
      <family val="0"/>
      <charset val="1"/>
    </font>
    <font>
      <sz val="11"/>
      <color rgb="FF1F2937"/>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i val="true"/>
      <sz val="11"/>
      <color rgb="FF6B7280"/>
      <name val="Calibri"/>
      <family val="0"/>
      <charset val="1"/>
    </font>
  </fonts>
  <fills count="6">
    <fill>
      <patternFill patternType="none"/>
    </fill>
    <fill>
      <patternFill patternType="gray125"/>
    </fill>
    <fill>
      <patternFill patternType="solid">
        <fgColor rgb="FFFFFFFF"/>
        <bgColor rgb="FFFFFFCC"/>
      </patternFill>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s>
  <borders count="9">
    <border diagonalUp="false" diagonalDown="false">
      <left/>
      <right/>
      <top/>
      <bottom/>
      <diagonal/>
    </border>
    <border diagonalUp="false" diagonalDown="false">
      <left style="dashed">
        <color rgb="FF9CA3AF"/>
      </left>
      <right/>
      <top style="dashed">
        <color rgb="FF9CA3AF"/>
      </top>
      <bottom style="thin">
        <color rgb="FF1E40AF"/>
      </bottom>
      <diagonal/>
    </border>
    <border diagonalUp="false" diagonalDown="false">
      <left style="thin">
        <color rgb="FF9CA3AF"/>
      </left>
      <right/>
      <top style="thin">
        <color rgb="FF9CA3AF"/>
      </top>
      <bottom style="thin">
        <color rgb="FF9CA3AF"/>
      </bottom>
      <diagonal/>
    </border>
    <border diagonalUp="false" diagonalDown="false">
      <left style="thin">
        <color rgb="FF9CA3AF"/>
      </left>
      <right style="thin">
        <color rgb="FF9CA3AF"/>
      </right>
      <top style="thin">
        <color rgb="FF9CA3AF"/>
      </top>
      <bottom style="thin">
        <color rgb="FF9CA3AF"/>
      </bottom>
      <diagonal/>
    </border>
    <border diagonalUp="false" diagonalDown="false">
      <left/>
      <right/>
      <top/>
      <bottom style="thin">
        <color rgb="FF1E40AF"/>
      </bottom>
      <diagonal/>
    </border>
    <border diagonalUp="false" diagonalDown="false">
      <left style="thin">
        <color rgb="FF1E40AF"/>
      </left>
      <right style="thin">
        <color rgb="FF1E40AF"/>
      </right>
      <top style="thin">
        <color rgb="FF1E40AF"/>
      </top>
      <bottom style="thin">
        <color rgb="FF1E40AF"/>
      </bottom>
      <diagonal/>
    </border>
    <border diagonalUp="false" diagonalDown="false">
      <left style="thin">
        <color rgb="FF9CA3AF"/>
      </left>
      <right style="thin">
        <color rgb="FF9CA3AF"/>
      </right>
      <top style="thin">
        <color rgb="FFE5E7EB"/>
      </top>
      <bottom style="thin">
        <color rgb="FFE5E7EB"/>
      </bottom>
      <diagonal/>
    </border>
    <border diagonalUp="false" diagonalDown="false">
      <left style="thin">
        <color rgb="FF9CA3AF"/>
      </left>
      <right style="thin">
        <color rgb="FF9CA3AF"/>
      </right>
      <top style="medium">
        <color rgb="FF1E40AF"/>
      </top>
      <bottom style="thin">
        <color rgb="FF9CA3AF"/>
      </bottom>
      <diagonal/>
    </border>
    <border diagonalUp="false" diagonalDown="false">
      <left/>
      <right/>
      <top/>
      <bottom style="thin">
        <color rgb="FFE5E7E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2" borderId="1"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13" fillId="3" borderId="2" xfId="0" applyFont="true" applyBorder="true" applyAlignment="true" applyProtection="true">
      <alignment horizontal="left" vertical="center" textRotation="0" wrapText="false" indent="0" shrinkToFit="false"/>
      <protection locked="false" hidden="false"/>
    </xf>
    <xf numFmtId="165" fontId="13" fillId="3" borderId="3" xfId="0" applyFont="true" applyBorder="true" applyAlignment="true" applyProtection="true">
      <alignment horizontal="left" vertical="center" textRotation="0" wrapText="false" indent="0" shrinkToFit="false"/>
      <protection locked="fals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4" fillId="4" borderId="0" xfId="0" applyFont="true" applyBorder="true" applyAlignment="true" applyProtection="false">
      <alignment horizontal="center" vertical="center" textRotation="0" wrapText="false" indent="0" shrinkToFit="false"/>
      <protection locked="true" hidden="false"/>
    </xf>
    <xf numFmtId="164" fontId="14" fillId="5" borderId="0" xfId="0" applyFont="true" applyBorder="true" applyAlignment="true" applyProtection="false">
      <alignment horizontal="center" vertical="center" textRotation="0" wrapText="false" indent="0" shrinkToFit="false"/>
      <protection locked="true" hidden="false"/>
    </xf>
    <xf numFmtId="166" fontId="15" fillId="4" borderId="0" xfId="0" applyFont="true" applyBorder="true" applyAlignment="true" applyProtection="false">
      <alignment horizontal="center" vertical="center" textRotation="0" wrapText="false" indent="0" shrinkToFit="false"/>
      <protection locked="true" hidden="false"/>
    </xf>
    <xf numFmtId="165" fontId="15" fillId="5" borderId="0" xfId="0" applyFont="true" applyBorder="true" applyAlignment="true" applyProtection="false">
      <alignment horizontal="center" vertical="center" textRotation="0" wrapText="false" indent="0" shrinkToFit="false"/>
      <protection locked="true" hidden="false"/>
    </xf>
    <xf numFmtId="164" fontId="16" fillId="4" borderId="5" xfId="0" applyFont="true" applyBorder="true" applyAlignment="true" applyProtection="false">
      <alignment horizontal="center" vertical="center" textRotation="0" wrapText="true" indent="0" shrinkToFit="false"/>
      <protection locked="true" hidden="false"/>
    </xf>
    <xf numFmtId="164" fontId="13" fillId="3" borderId="6" xfId="0" applyFont="true" applyBorder="true" applyAlignment="true" applyProtection="true">
      <alignment horizontal="left" vertical="center" textRotation="0" wrapText="false" indent="0" shrinkToFit="false"/>
      <protection locked="false" hidden="false"/>
    </xf>
    <xf numFmtId="165" fontId="13" fillId="3" borderId="6" xfId="0" applyFont="true" applyBorder="true" applyAlignment="true" applyProtection="true">
      <alignment horizontal="left" vertical="center" textRotation="0" wrapText="false" indent="0" shrinkToFit="false"/>
      <protection locked="false" hidden="false"/>
    </xf>
    <xf numFmtId="167" fontId="13" fillId="3" borderId="6" xfId="0" applyFont="true" applyBorder="true" applyAlignment="true" applyProtection="true">
      <alignment horizontal="right" vertical="center" textRotation="0" wrapText="false" indent="0" shrinkToFit="false"/>
      <protection locked="false" hidden="false"/>
    </xf>
    <xf numFmtId="168" fontId="13" fillId="3" borderId="6" xfId="0" applyFont="true" applyBorder="true" applyAlignment="true" applyProtection="true">
      <alignment horizontal="right" vertical="center" textRotation="0" wrapText="false" indent="0" shrinkToFit="false"/>
      <protection locked="false" hidden="false"/>
    </xf>
    <xf numFmtId="164" fontId="6" fillId="2" borderId="7" xfId="0" applyFont="true" applyBorder="true" applyAlignment="true" applyProtection="false">
      <alignment horizontal="left" vertical="center" textRotation="0" wrapText="false" indent="0" shrinkToFit="false"/>
      <protection locked="true" hidden="false"/>
    </xf>
    <xf numFmtId="166" fontId="6" fillId="2" borderId="7" xfId="0" applyFont="true" applyBorder="true" applyAlignment="true" applyProtection="false">
      <alignment horizontal="center" vertical="center"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1E40AF"/>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40AF"/>
    <pageSetUpPr fitToPage="true"/>
  </sheetPr>
  <dimension ref="B1:B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12" hidden="false" customHeight="true" outlineLevel="0" collapsed="false"/>
    <row r="2" customFormat="false" ht="31.5" hidden="false" customHeight="true" outlineLevel="0" collapsed="false">
      <c r="B2" s="1" t="s">
        <v>0</v>
      </c>
    </row>
    <row r="3" customFormat="false" ht="18" hidden="false" customHeight="true" outlineLevel="0" collapsed="false">
      <c r="B3" s="2" t="s">
        <v>1</v>
      </c>
    </row>
    <row r="4" customFormat="false" ht="9.75" hidden="false" customHeight="true" outlineLevel="0" collapsed="false"/>
    <row r="5" customFormat="false" ht="18" hidden="false" customHeight="true" outlineLevel="0" collapsed="false">
      <c r="B5" s="3" t="s">
        <v>2</v>
      </c>
    </row>
    <row r="6" customFormat="false" ht="18" hidden="false" customHeight="true" outlineLevel="0" collapsed="false">
      <c r="B6" s="4" t="s">
        <v>3</v>
      </c>
    </row>
    <row r="7" customFormat="false" ht="18" hidden="false" customHeight="true" outlineLevel="0" collapsed="false">
      <c r="B7" s="4" t="s">
        <v>4</v>
      </c>
    </row>
    <row r="8" customFormat="false" ht="18" hidden="false" customHeight="true" outlineLevel="0" collapsed="false">
      <c r="B8" s="4" t="s">
        <v>5</v>
      </c>
    </row>
    <row r="9" customFormat="false" ht="18" hidden="false" customHeight="true" outlineLevel="0" collapsed="false">
      <c r="B9" s="4" t="s">
        <v>6</v>
      </c>
    </row>
    <row r="10" customFormat="false" ht="18" hidden="false" customHeight="true" outlineLevel="0" collapsed="false">
      <c r="B10" s="4" t="s">
        <v>7</v>
      </c>
    </row>
    <row r="11" customFormat="false" ht="18" hidden="false" customHeight="true" outlineLevel="0" collapsed="false">
      <c r="B11" s="4" t="s">
        <v>8</v>
      </c>
    </row>
    <row r="12" customFormat="false" ht="9.75" hidden="false" customHeight="true" outlineLevel="0" collapsed="false"/>
    <row r="13" customFormat="false" ht="18" hidden="false" customHeight="true" outlineLevel="0" collapsed="false">
      <c r="B13" s="3" t="s">
        <v>9</v>
      </c>
    </row>
    <row r="14" customFormat="false" ht="30" hidden="false" customHeight="true" outlineLevel="0" collapsed="false">
      <c r="B14" s="5" t="s">
        <v>10</v>
      </c>
    </row>
    <row r="15" customFormat="false" ht="9.75" hidden="false" customHeight="true" outlineLevel="0" collapsed="false"/>
    <row r="16" customFormat="false" ht="18" hidden="false" customHeight="true" outlineLevel="0" collapsed="false">
      <c r="B16" s="3" t="s">
        <v>11</v>
      </c>
    </row>
    <row r="17" customFormat="false" ht="30" hidden="false" customHeight="true" outlineLevel="0" collapsed="false">
      <c r="B17" s="5" t="s">
        <v>12</v>
      </c>
    </row>
    <row r="18" customFormat="false" ht="9.75" hidden="false" customHeight="true" outlineLevel="0" collapsed="false"/>
    <row r="19" customFormat="false" ht="18" hidden="false" customHeight="true" outlineLevel="0" collapsed="false">
      <c r="B19" s="3" t="s">
        <v>13</v>
      </c>
    </row>
    <row r="20" customFormat="false" ht="45" hidden="false" customHeight="true" outlineLevel="0" collapsed="false">
      <c r="B20" s="5" t="s">
        <v>14</v>
      </c>
    </row>
    <row r="21" customFormat="false" ht="9.75" hidden="false" customHeight="true" outlineLevel="0" collapsed="false"/>
    <row r="22" customFormat="false" ht="18" hidden="false" customHeight="true" outlineLevel="0" collapsed="false">
      <c r="B22" s="6" t="s">
        <v>15</v>
      </c>
    </row>
    <row r="23" customFormat="false" ht="18" hidden="false" customHeight="true" outlineLevel="0" collapsed="false">
      <c r="B23" s="7" t="s">
        <v>16</v>
      </c>
    </row>
    <row r="24" customFormat="false" ht="18" hidden="false" customHeight="true" outlineLevel="0" collapsed="false">
      <c r="B24" s="8" t="s">
        <v>17</v>
      </c>
    </row>
    <row r="25" customFormat="false" ht="9.75" hidden="false" customHeight="true" outlineLevel="0" collapsed="false"/>
    <row r="26" customFormat="false" ht="18" hidden="false" customHeight="true" outlineLevel="0" collapsed="false">
      <c r="B26" s="6" t="s">
        <v>18</v>
      </c>
    </row>
    <row r="27" customFormat="false" ht="18" hidden="false" customHeight="true" outlineLevel="0" collapsed="false">
      <c r="B27" s="7" t="s">
        <v>19</v>
      </c>
    </row>
    <row r="28" customFormat="false" ht="18" hidden="false" customHeight="true" outlineLevel="0" collapsed="false">
      <c r="B28" s="8" t="s">
        <v>20</v>
      </c>
    </row>
  </sheetData>
  <hyperlinks>
    <hyperlink ref="B23" r:id="rId1" display="OpenSheets.co.uk"/>
    <hyperlink ref="B27" r:id="rId2" display="aligned.tax"/>
  </hyperlinks>
  <printOptions headings="false" gridLines="false" gridLinesSet="true" horizontalCentered="true" verticalCentered="false"/>
  <pageMargins left="0.25" right="0.25" top="0.45" bottom="0.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O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8"/>
    <col collapsed="false" customWidth="true" hidden="false" outlineLevel="0" max="3" min="3" style="0" width="20"/>
    <col collapsed="false" customWidth="true" hidden="false" outlineLevel="0" max="4" min="4" style="0" width="18"/>
    <col collapsed="false" customWidth="true" hidden="false" outlineLevel="0" max="5" min="5" style="0" width="14"/>
    <col collapsed="false" customWidth="true" hidden="false" outlineLevel="0" max="6" min="6" style="0" width="12"/>
    <col collapsed="false" customWidth="true" hidden="false" outlineLevel="0" max="7" min="7" style="0" width="14"/>
    <col collapsed="false" customWidth="true" hidden="false" outlineLevel="0" max="8" min="8" style="0" width="9"/>
    <col collapsed="false" customWidth="true" hidden="false" outlineLevel="0" max="9" min="9" style="0" width="16"/>
    <col collapsed="false" customWidth="true" hidden="false" outlineLevel="0" max="10" min="10" style="0" width="14"/>
    <col collapsed="false" customWidth="true" hidden="false" outlineLevel="0" max="11" min="11" style="0" width="13"/>
    <col collapsed="false" customWidth="true" hidden="false" outlineLevel="0" max="12" min="12" style="0" width="18"/>
    <col collapsed="false" customWidth="true" hidden="false" outlineLevel="0" max="13" min="13" style="0" width="16"/>
    <col collapsed="false" customWidth="true" hidden="false" outlineLevel="0" max="14" min="14" style="0" width="10"/>
    <col collapsed="false" customWidth="true" hidden="false" outlineLevel="0" max="15" min="15" style="0" width="2"/>
  </cols>
  <sheetData>
    <row r="1" customFormat="false" ht="7.5" hidden="false" customHeight="true" outlineLevel="0" collapsed="false"/>
    <row r="2" customFormat="false" ht="36" hidden="false" customHeight="true" outlineLevel="0" collapsed="false">
      <c r="B2" s="1" t="s">
        <v>0</v>
      </c>
      <c r="I2" s="9" t="s">
        <v>21</v>
      </c>
      <c r="J2" s="9"/>
      <c r="K2" s="9"/>
    </row>
    <row r="3" customFormat="false" ht="24" hidden="false" customHeight="true" outlineLevel="0" collapsed="false">
      <c r="B3" s="10" t="s">
        <v>22</v>
      </c>
      <c r="C3" s="11" t="s">
        <v>23</v>
      </c>
      <c r="D3" s="11"/>
      <c r="E3" s="11"/>
      <c r="F3" s="10" t="s">
        <v>24</v>
      </c>
      <c r="G3" s="12" t="n">
        <f aca="true">TODAY()</f>
        <v>46198</v>
      </c>
      <c r="I3" s="9"/>
      <c r="J3" s="9"/>
      <c r="K3" s="9"/>
    </row>
    <row r="4" customFormat="false" ht="6" hidden="false" customHeight="true" outlineLevel="0" collapsed="false">
      <c r="B4" s="13"/>
      <c r="C4" s="13"/>
      <c r="D4" s="13"/>
      <c r="E4" s="13"/>
      <c r="F4" s="13"/>
      <c r="G4" s="13"/>
      <c r="H4" s="13"/>
      <c r="I4" s="9"/>
      <c r="J4" s="9"/>
      <c r="K4" s="9"/>
      <c r="L4" s="13"/>
      <c r="M4" s="13"/>
      <c r="N4" s="13"/>
      <c r="O4" s="13"/>
    </row>
    <row r="5" customFormat="false" ht="19.5" hidden="false" customHeight="true" outlineLevel="0" collapsed="false">
      <c r="B5" s="14" t="s">
        <v>25</v>
      </c>
      <c r="C5" s="14"/>
      <c r="D5" s="14" t="s">
        <v>26</v>
      </c>
      <c r="E5" s="14"/>
      <c r="F5" s="14"/>
      <c r="G5" s="14" t="s">
        <v>27</v>
      </c>
      <c r="H5" s="14"/>
      <c r="I5" s="14"/>
      <c r="J5" s="15" t="s">
        <v>28</v>
      </c>
      <c r="K5" s="15"/>
      <c r="L5" s="15"/>
      <c r="M5" s="15"/>
      <c r="N5" s="15"/>
    </row>
    <row r="6" customFormat="false" ht="30" hidden="false" customHeight="true" outlineLevel="0" collapsed="false">
      <c r="B6" s="16" t="n">
        <f aca="false">COUNTA(C9:C23)</f>
        <v>15</v>
      </c>
      <c r="C6" s="16"/>
      <c r="D6" s="16" t="n">
        <f aca="false">COUNTIF(N9:N23,"Active")</f>
        <v>11</v>
      </c>
      <c r="E6" s="16"/>
      <c r="F6" s="16"/>
      <c r="G6" s="16" t="n">
        <f aca="false">COUNTIF(G9:G23,"Part-time")</f>
        <v>3</v>
      </c>
      <c r="H6" s="16"/>
      <c r="I6" s="16"/>
      <c r="J6" s="17" t="n">
        <f aca="false">G3</f>
        <v>46198</v>
      </c>
      <c r="K6" s="17"/>
      <c r="L6" s="17"/>
      <c r="M6" s="17"/>
      <c r="N6" s="17"/>
    </row>
    <row r="7" customFormat="false" ht="9.75" hidden="false" customHeight="true" outlineLevel="0" collapsed="false"/>
    <row r="8" customFormat="false" ht="31.5" hidden="false" customHeight="true" outlineLevel="0" collapsed="false">
      <c r="B8" s="18" t="s">
        <v>29</v>
      </c>
      <c r="C8" s="18" t="s">
        <v>30</v>
      </c>
      <c r="D8" s="18" t="s">
        <v>31</v>
      </c>
      <c r="E8" s="18" t="s">
        <v>32</v>
      </c>
      <c r="F8" s="18" t="s">
        <v>33</v>
      </c>
      <c r="G8" s="18" t="s">
        <v>34</v>
      </c>
      <c r="H8" s="18" t="s">
        <v>35</v>
      </c>
      <c r="I8" s="18" t="s">
        <v>36</v>
      </c>
      <c r="J8" s="18" t="s">
        <v>37</v>
      </c>
      <c r="K8" s="18" t="s">
        <v>38</v>
      </c>
      <c r="L8" s="18" t="s">
        <v>39</v>
      </c>
      <c r="M8" s="18" t="s">
        <v>40</v>
      </c>
      <c r="N8" s="18" t="s">
        <v>41</v>
      </c>
    </row>
    <row r="9" customFormat="false" ht="21.75" hidden="false" customHeight="true" outlineLevel="0" collapsed="false">
      <c r="B9" s="19" t="s">
        <v>42</v>
      </c>
      <c r="C9" s="19" t="s">
        <v>43</v>
      </c>
      <c r="D9" s="19" t="s">
        <v>44</v>
      </c>
      <c r="E9" s="19" t="s">
        <v>45</v>
      </c>
      <c r="F9" s="20" t="s">
        <v>46</v>
      </c>
      <c r="G9" s="19" t="s">
        <v>47</v>
      </c>
      <c r="H9" s="21" t="n">
        <v>37.5</v>
      </c>
      <c r="I9" s="22" t="n">
        <v>52000</v>
      </c>
      <c r="J9" s="19" t="s">
        <v>48</v>
      </c>
      <c r="K9" s="19" t="s">
        <v>49</v>
      </c>
      <c r="L9" s="19" t="s">
        <v>50</v>
      </c>
      <c r="M9" s="19" t="s">
        <v>51</v>
      </c>
      <c r="N9" s="19" t="s">
        <v>52</v>
      </c>
    </row>
    <row r="10" customFormat="false" ht="21.75" hidden="false" customHeight="true" outlineLevel="0" collapsed="false">
      <c r="B10" s="19" t="s">
        <v>53</v>
      </c>
      <c r="C10" s="19" t="s">
        <v>54</v>
      </c>
      <c r="D10" s="19" t="s">
        <v>55</v>
      </c>
      <c r="E10" s="19" t="s">
        <v>56</v>
      </c>
      <c r="F10" s="20" t="s">
        <v>57</v>
      </c>
      <c r="G10" s="19" t="s">
        <v>47</v>
      </c>
      <c r="H10" s="21" t="n">
        <v>37.5</v>
      </c>
      <c r="I10" s="22" t="n">
        <v>48000</v>
      </c>
      <c r="J10" s="19" t="s">
        <v>48</v>
      </c>
      <c r="K10" s="19" t="s">
        <v>58</v>
      </c>
      <c r="L10" s="19" t="s">
        <v>59</v>
      </c>
      <c r="M10" s="19" t="s">
        <v>60</v>
      </c>
      <c r="N10" s="19" t="s">
        <v>52</v>
      </c>
    </row>
    <row r="11" customFormat="false" ht="21.75" hidden="false" customHeight="true" outlineLevel="0" collapsed="false">
      <c r="B11" s="19" t="s">
        <v>61</v>
      </c>
      <c r="C11" s="19" t="s">
        <v>62</v>
      </c>
      <c r="D11" s="19" t="s">
        <v>63</v>
      </c>
      <c r="E11" s="19" t="s">
        <v>64</v>
      </c>
      <c r="F11" s="20" t="s">
        <v>65</v>
      </c>
      <c r="G11" s="19" t="s">
        <v>66</v>
      </c>
      <c r="H11" s="21" t="n">
        <v>37.5</v>
      </c>
      <c r="I11" s="22" t="n">
        <v>32000</v>
      </c>
      <c r="J11" s="19" t="s">
        <v>48</v>
      </c>
      <c r="K11" s="19" t="s">
        <v>67</v>
      </c>
      <c r="L11" s="19" t="s">
        <v>68</v>
      </c>
      <c r="M11" s="19" t="s">
        <v>69</v>
      </c>
      <c r="N11" s="19" t="s">
        <v>52</v>
      </c>
    </row>
    <row r="12" customFormat="false" ht="21.75" hidden="false" customHeight="true" outlineLevel="0" collapsed="false">
      <c r="B12" s="19" t="s">
        <v>70</v>
      </c>
      <c r="C12" s="19" t="s">
        <v>71</v>
      </c>
      <c r="D12" s="19" t="s">
        <v>72</v>
      </c>
      <c r="E12" s="19" t="s">
        <v>73</v>
      </c>
      <c r="F12" s="20" t="s">
        <v>74</v>
      </c>
      <c r="G12" s="19" t="s">
        <v>47</v>
      </c>
      <c r="H12" s="21" t="n">
        <v>37.5</v>
      </c>
      <c r="I12" s="22" t="n">
        <v>35000</v>
      </c>
      <c r="J12" s="19" t="s">
        <v>48</v>
      </c>
      <c r="K12" s="19" t="s">
        <v>75</v>
      </c>
      <c r="L12" s="19" t="s">
        <v>76</v>
      </c>
      <c r="M12" s="19" t="s">
        <v>77</v>
      </c>
      <c r="N12" s="19" t="s">
        <v>78</v>
      </c>
    </row>
    <row r="13" customFormat="false" ht="21.75" hidden="false" customHeight="true" outlineLevel="0" collapsed="false">
      <c r="B13" s="19" t="s">
        <v>79</v>
      </c>
      <c r="C13" s="19" t="s">
        <v>80</v>
      </c>
      <c r="D13" s="19" t="s">
        <v>81</v>
      </c>
      <c r="E13" s="19" t="s">
        <v>82</v>
      </c>
      <c r="F13" s="20" t="s">
        <v>83</v>
      </c>
      <c r="G13" s="19" t="s">
        <v>84</v>
      </c>
      <c r="H13" s="21" t="n">
        <v>20</v>
      </c>
      <c r="I13" s="22" t="n">
        <v>13.5</v>
      </c>
      <c r="J13" s="19" t="s">
        <v>85</v>
      </c>
      <c r="K13" s="19" t="s">
        <v>86</v>
      </c>
      <c r="L13" s="19" t="s">
        <v>87</v>
      </c>
      <c r="M13" s="19" t="s">
        <v>88</v>
      </c>
      <c r="N13" s="19" t="s">
        <v>52</v>
      </c>
    </row>
    <row r="14" customFormat="false" ht="21.75" hidden="false" customHeight="true" outlineLevel="0" collapsed="false">
      <c r="B14" s="19" t="s">
        <v>89</v>
      </c>
      <c r="C14" s="19" t="s">
        <v>90</v>
      </c>
      <c r="D14" s="19" t="s">
        <v>91</v>
      </c>
      <c r="E14" s="19" t="s">
        <v>92</v>
      </c>
      <c r="F14" s="20" t="s">
        <v>93</v>
      </c>
      <c r="G14" s="19" t="s">
        <v>47</v>
      </c>
      <c r="H14" s="21" t="n">
        <v>37.5</v>
      </c>
      <c r="I14" s="22" t="n">
        <v>44000</v>
      </c>
      <c r="J14" s="19" t="s">
        <v>48</v>
      </c>
      <c r="K14" s="19" t="s">
        <v>94</v>
      </c>
      <c r="L14" s="19" t="s">
        <v>95</v>
      </c>
      <c r="M14" s="19" t="s">
        <v>96</v>
      </c>
      <c r="N14" s="19" t="s">
        <v>52</v>
      </c>
    </row>
    <row r="15" customFormat="false" ht="21.75" hidden="false" customHeight="true" outlineLevel="0" collapsed="false">
      <c r="B15" s="19" t="s">
        <v>97</v>
      </c>
      <c r="C15" s="19" t="s">
        <v>98</v>
      </c>
      <c r="D15" s="19" t="s">
        <v>99</v>
      </c>
      <c r="E15" s="19" t="s">
        <v>100</v>
      </c>
      <c r="F15" s="20" t="s">
        <v>101</v>
      </c>
      <c r="G15" s="19" t="s">
        <v>102</v>
      </c>
      <c r="H15" s="21" t="n">
        <v>0</v>
      </c>
      <c r="I15" s="22" t="n">
        <v>11.44</v>
      </c>
      <c r="J15" s="19" t="s">
        <v>85</v>
      </c>
      <c r="K15" s="19" t="s">
        <v>103</v>
      </c>
      <c r="L15" s="19" t="s">
        <v>104</v>
      </c>
      <c r="M15" s="19" t="s">
        <v>105</v>
      </c>
      <c r="N15" s="19" t="s">
        <v>106</v>
      </c>
    </row>
    <row r="16" customFormat="false" ht="21.75" hidden="false" customHeight="true" outlineLevel="0" collapsed="false">
      <c r="B16" s="19" t="s">
        <v>107</v>
      </c>
      <c r="C16" s="19" t="s">
        <v>108</v>
      </c>
      <c r="D16" s="19" t="s">
        <v>109</v>
      </c>
      <c r="E16" s="19" t="s">
        <v>56</v>
      </c>
      <c r="F16" s="20" t="s">
        <v>110</v>
      </c>
      <c r="G16" s="19" t="s">
        <v>66</v>
      </c>
      <c r="H16" s="21" t="n">
        <v>37.5</v>
      </c>
      <c r="I16" s="22" t="n">
        <v>28000</v>
      </c>
      <c r="J16" s="19" t="s">
        <v>48</v>
      </c>
      <c r="K16" s="19" t="s">
        <v>111</v>
      </c>
      <c r="L16" s="19" t="s">
        <v>112</v>
      </c>
      <c r="M16" s="19" t="s">
        <v>113</v>
      </c>
      <c r="N16" s="19" t="s">
        <v>52</v>
      </c>
    </row>
    <row r="17" customFormat="false" ht="21.75" hidden="false" customHeight="true" outlineLevel="0" collapsed="false">
      <c r="B17" s="19" t="s">
        <v>114</v>
      </c>
      <c r="C17" s="19" t="s">
        <v>115</v>
      </c>
      <c r="D17" s="19" t="s">
        <v>116</v>
      </c>
      <c r="E17" s="19" t="s">
        <v>92</v>
      </c>
      <c r="F17" s="20" t="s">
        <v>117</v>
      </c>
      <c r="G17" s="19" t="s">
        <v>47</v>
      </c>
      <c r="H17" s="21" t="n">
        <v>37.5</v>
      </c>
      <c r="I17" s="22" t="n">
        <v>30000</v>
      </c>
      <c r="J17" s="19" t="s">
        <v>48</v>
      </c>
      <c r="K17" s="19" t="s">
        <v>118</v>
      </c>
      <c r="L17" s="19" t="s">
        <v>119</v>
      </c>
      <c r="M17" s="19" t="s">
        <v>120</v>
      </c>
      <c r="N17" s="19" t="s">
        <v>52</v>
      </c>
    </row>
    <row r="18" customFormat="false" ht="21.75" hidden="false" customHeight="true" outlineLevel="0" collapsed="false">
      <c r="B18" s="19" t="s">
        <v>121</v>
      </c>
      <c r="C18" s="19" t="s">
        <v>122</v>
      </c>
      <c r="D18" s="19" t="s">
        <v>123</v>
      </c>
      <c r="E18" s="19" t="s">
        <v>124</v>
      </c>
      <c r="F18" s="20" t="s">
        <v>125</v>
      </c>
      <c r="G18" s="19" t="s">
        <v>84</v>
      </c>
      <c r="H18" s="21" t="n">
        <v>25</v>
      </c>
      <c r="I18" s="22" t="n">
        <v>12.5</v>
      </c>
      <c r="J18" s="19" t="s">
        <v>85</v>
      </c>
      <c r="K18" s="19" t="s">
        <v>126</v>
      </c>
      <c r="L18" s="19" t="s">
        <v>127</v>
      </c>
      <c r="M18" s="19" t="s">
        <v>128</v>
      </c>
      <c r="N18" s="19" t="s">
        <v>52</v>
      </c>
    </row>
    <row r="19" customFormat="false" ht="21.75" hidden="false" customHeight="true" outlineLevel="0" collapsed="false">
      <c r="B19" s="19" t="s">
        <v>129</v>
      </c>
      <c r="C19" s="19" t="s">
        <v>130</v>
      </c>
      <c r="D19" s="19" t="s">
        <v>131</v>
      </c>
      <c r="E19" s="19" t="s">
        <v>132</v>
      </c>
      <c r="F19" s="20" t="s">
        <v>133</v>
      </c>
      <c r="G19" s="19" t="s">
        <v>47</v>
      </c>
      <c r="H19" s="21" t="n">
        <v>37.5</v>
      </c>
      <c r="I19" s="22" t="n">
        <v>26000</v>
      </c>
      <c r="J19" s="19" t="s">
        <v>48</v>
      </c>
      <c r="K19" s="19" t="s">
        <v>134</v>
      </c>
      <c r="L19" s="19" t="s">
        <v>135</v>
      </c>
      <c r="M19" s="19" t="s">
        <v>136</v>
      </c>
      <c r="N19" s="19" t="s">
        <v>106</v>
      </c>
    </row>
    <row r="20" customFormat="false" ht="21.75" hidden="false" customHeight="true" outlineLevel="0" collapsed="false">
      <c r="B20" s="19" t="s">
        <v>137</v>
      </c>
      <c r="C20" s="19" t="s">
        <v>138</v>
      </c>
      <c r="D20" s="19" t="s">
        <v>139</v>
      </c>
      <c r="E20" s="19" t="s">
        <v>124</v>
      </c>
      <c r="F20" s="20" t="s">
        <v>140</v>
      </c>
      <c r="G20" s="19" t="s">
        <v>47</v>
      </c>
      <c r="H20" s="21" t="n">
        <v>37.5</v>
      </c>
      <c r="I20" s="22" t="n">
        <v>38000</v>
      </c>
      <c r="J20" s="19" t="s">
        <v>48</v>
      </c>
      <c r="K20" s="19" t="s">
        <v>141</v>
      </c>
      <c r="L20" s="19" t="s">
        <v>142</v>
      </c>
      <c r="M20" s="19" t="s">
        <v>143</v>
      </c>
      <c r="N20" s="19" t="s">
        <v>52</v>
      </c>
    </row>
    <row r="21" customFormat="false" ht="21.75" hidden="false" customHeight="true" outlineLevel="0" collapsed="false">
      <c r="B21" s="19" t="s">
        <v>144</v>
      </c>
      <c r="C21" s="19" t="s">
        <v>145</v>
      </c>
      <c r="D21" s="19" t="s">
        <v>146</v>
      </c>
      <c r="E21" s="19" t="s">
        <v>45</v>
      </c>
      <c r="F21" s="20" t="s">
        <v>147</v>
      </c>
      <c r="G21" s="19" t="s">
        <v>84</v>
      </c>
      <c r="H21" s="21" t="n">
        <v>22</v>
      </c>
      <c r="I21" s="22" t="n">
        <v>13</v>
      </c>
      <c r="J21" s="19" t="s">
        <v>85</v>
      </c>
      <c r="K21" s="19" t="s">
        <v>148</v>
      </c>
      <c r="L21" s="19" t="s">
        <v>149</v>
      </c>
      <c r="M21" s="19" t="s">
        <v>150</v>
      </c>
      <c r="N21" s="19" t="s">
        <v>78</v>
      </c>
    </row>
    <row r="22" customFormat="false" ht="21.75" hidden="false" customHeight="true" outlineLevel="0" collapsed="false">
      <c r="B22" s="19" t="s">
        <v>151</v>
      </c>
      <c r="C22" s="19" t="s">
        <v>152</v>
      </c>
      <c r="D22" s="19" t="s">
        <v>153</v>
      </c>
      <c r="E22" s="19" t="s">
        <v>73</v>
      </c>
      <c r="F22" s="20" t="s">
        <v>154</v>
      </c>
      <c r="G22" s="19" t="s">
        <v>47</v>
      </c>
      <c r="H22" s="21" t="n">
        <v>37.5</v>
      </c>
      <c r="I22" s="22" t="n">
        <v>58000</v>
      </c>
      <c r="J22" s="19" t="s">
        <v>48</v>
      </c>
      <c r="K22" s="19" t="s">
        <v>155</v>
      </c>
      <c r="L22" s="19" t="s">
        <v>156</v>
      </c>
      <c r="M22" s="19" t="s">
        <v>157</v>
      </c>
      <c r="N22" s="19" t="s">
        <v>52</v>
      </c>
    </row>
    <row r="23" customFormat="false" ht="21.75" hidden="false" customHeight="true" outlineLevel="0" collapsed="false">
      <c r="B23" s="19" t="s">
        <v>158</v>
      </c>
      <c r="C23" s="19" t="s">
        <v>159</v>
      </c>
      <c r="D23" s="19" t="s">
        <v>160</v>
      </c>
      <c r="E23" s="19" t="s">
        <v>64</v>
      </c>
      <c r="F23" s="20" t="s">
        <v>161</v>
      </c>
      <c r="G23" s="19" t="s">
        <v>66</v>
      </c>
      <c r="H23" s="21" t="n">
        <v>37.5</v>
      </c>
      <c r="I23" s="22" t="n">
        <v>24000</v>
      </c>
      <c r="J23" s="19" t="s">
        <v>48</v>
      </c>
      <c r="K23" s="19" t="s">
        <v>162</v>
      </c>
      <c r="L23" s="19" t="s">
        <v>163</v>
      </c>
      <c r="M23" s="19" t="s">
        <v>164</v>
      </c>
      <c r="N23" s="19" t="s">
        <v>52</v>
      </c>
    </row>
    <row r="24" customFormat="false" ht="9.75" hidden="false" customHeight="true" outlineLevel="0" collapsed="false"/>
    <row r="25" customFormat="false" ht="24" hidden="false" customHeight="true" outlineLevel="0" collapsed="false">
      <c r="B25" s="23" t="s">
        <v>165</v>
      </c>
      <c r="C25" s="24" t="n">
        <f aca="false">COUNTA(C9:C23)</f>
        <v>15</v>
      </c>
      <c r="D25" s="25"/>
      <c r="E25" s="25"/>
      <c r="F25" s="25"/>
      <c r="G25" s="25"/>
      <c r="H25" s="25"/>
      <c r="I25" s="25"/>
      <c r="J25" s="25"/>
      <c r="K25" s="25"/>
      <c r="L25" s="25"/>
      <c r="M25" s="25"/>
      <c r="N25" s="25"/>
    </row>
    <row r="26" customFormat="false" ht="19.5" hidden="false" customHeight="true" outlineLevel="0" collapsed="false">
      <c r="B26" s="26" t="str">
        <f aca="false">IF(COUNTA(C9:C23)=COUNTIF(N9:N23,"Active")+COUNTIF(N9:N23,"On leave")+COUNTIF(N9:N23,"Left"),"All statuses assigned","Check statuses")</f>
        <v>All statuses assigned</v>
      </c>
      <c r="C26" s="26"/>
      <c r="D26" s="26"/>
      <c r="E26" s="26"/>
      <c r="F26" s="26"/>
      <c r="G26" s="26"/>
      <c r="H26" s="26"/>
      <c r="I26" s="26"/>
      <c r="J26" s="26"/>
      <c r="K26" s="26"/>
      <c r="L26" s="26"/>
      <c r="M26" s="26"/>
      <c r="N26" s="26"/>
    </row>
    <row r="27" customFormat="false" ht="18" hidden="false" customHeight="true" outlineLevel="0" collapsed="false">
      <c r="B27" s="27" t="s">
        <v>166</v>
      </c>
      <c r="C27" s="27"/>
      <c r="D27" s="27"/>
      <c r="E27" s="27"/>
      <c r="F27" s="27"/>
      <c r="G27" s="27"/>
      <c r="H27" s="27"/>
      <c r="I27" s="27"/>
      <c r="J27" s="27"/>
      <c r="K27" s="27"/>
      <c r="L27" s="27"/>
      <c r="M27" s="27"/>
      <c r="N27" s="27"/>
    </row>
  </sheetData>
  <sheetProtection sheet="true"/>
  <autoFilter ref="B8:N8"/>
  <mergeCells count="12">
    <mergeCell ref="I2:K4"/>
    <mergeCell ref="C3:E3"/>
    <mergeCell ref="B5:C5"/>
    <mergeCell ref="D5:F5"/>
    <mergeCell ref="G5:I5"/>
    <mergeCell ref="J5:N5"/>
    <mergeCell ref="B6:C6"/>
    <mergeCell ref="D6:F6"/>
    <mergeCell ref="G6:I6"/>
    <mergeCell ref="J6:N6"/>
    <mergeCell ref="B26:N26"/>
    <mergeCell ref="B27:N27"/>
  </mergeCells>
  <dataValidations count="3">
    <dataValidation allowBlank="true" errorStyle="stop" operator="between" showDropDown="false" showErrorMessage="false" showInputMessage="false" sqref="G9:G23" type="list">
      <formula1>"Permanent,Fixed-term,Part-time,Zero hours"</formula1>
      <formula2>0</formula2>
    </dataValidation>
    <dataValidation allowBlank="true" errorStyle="stop" operator="between" showDropDown="false" showErrorMessage="false" showInputMessage="false" sqref="J9:J23" type="list">
      <formula1>"Annual salary,Hourly rate"</formula1>
      <formula2>0</formula2>
    </dataValidation>
    <dataValidation allowBlank="true" errorStyle="stop" operator="between" showDropDown="false" showErrorMessage="false" showInputMessage="false" sqref="N9:N23" type="list">
      <formula1>"Active,On leave,Left"</formula1>
      <formula2>0</formula2>
    </dataValidation>
  </dataValidations>
  <printOptions headings="false" gridLines="false" gridLinesSet="true" horizontalCentered="tru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2026-06-19T19:13:52Z</dcterms:created>
  <dc:creator>openpyxl</dc:creator>
  <dc:description/>
  <dc:language>en-US</dc:language>
  <cp:lastModifiedBy>Anthony K</cp:lastModifiedBy>
  <dcterms:modified xsi:type="dcterms:W3CDTF">2026-06-20T11:47:49Z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