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webextensions/taskpanes.xml" ContentType="application/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microsoft.com/office/2011/relationships/webextensiontaskpanes" Target="xl/webextensions/taskpanes.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Cover" sheetId="1" state="visible" r:id="rId3"/>
    <sheet name="Daily Takings" sheetId="2" state="visible" r:id="rId4"/>
  </sheets>
  <definedNames>
    <definedName function="false" hidden="false" localSheetId="1" name="_xlnm.Print_Area" vbProcedure="false">'Daily Takings'!$A$1:$M$47</definedName>
    <definedName function="false" hidden="false" localSheetId="1" name="_xlnm.Print_Titles" vbProcedure="false">'Daily Takings'!$1:$8</definedName>
    <definedName function="false" hidden="true" localSheetId="1" name="_xlnm._FilterDatabase" vbProcedure="false">'Daily Takings'!$B$8:$L$44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<sst xmlns="http://schemas.openxmlformats.org/spreadsheetml/2006/main" count="47" uniqueCount="46">
  <si>
    <t xml:space="preserve">Daily Takings Log</t>
  </si>
  <si>
    <t xml:space="preserve">Retail daily cash, card and online takings record with till reconciliation</t>
  </si>
  <si>
    <t xml:space="preserve">HOW TO USE</t>
  </si>
  <si>
    <t xml:space="preserve">1. Enter your business name and select the month in the blue cells at the top.</t>
  </si>
  <si>
    <t xml:space="preserve">2. For each trading day, enter the date and your cash, card, and online sales.</t>
  </si>
  <si>
    <t xml:space="preserve">3. Total Sales and Net Sales calculate automatically.</t>
  </si>
  <si>
    <t xml:space="preserve">4. Enter your opening and closing cash float to reconcile the till.</t>
  </si>
  <si>
    <t xml:space="preserve">5. Cash Variance shows whether your till is up or down. A negative figure means you have less cash than expected.</t>
  </si>
  <si>
    <t xml:space="preserve">CLEARING THE SAMPLE DATA</t>
  </si>
  <si>
    <t xml:space="preserve">The blue cells contain example daily figures. Select them and press Delete to enter your own. The white cells are calculated and update automatically.</t>
  </si>
  <si>
    <t xml:space="preserve">REMOVING THE FOOTER CREDIT</t>
  </si>
  <si>
    <t xml:space="preserve">A small OpenSheets credit prints in the page footer. You are welcome to keep it, but you can remove it from Page Layout, Page Setup, Header/Footer.</t>
  </si>
  <si>
    <t xml:space="preserve">NOTES</t>
  </si>
  <si>
    <t xml:space="preserve">Blue cells are your inputs. White cells are calculated and protected. The sheet is protected so only blue cells can be edited. No password is needed to unprotect if you want to change the layout.</t>
  </si>
  <si>
    <t xml:space="preserve">Free template from</t>
  </si>
  <si>
    <t xml:space="preserve">OpenSheets.co.uk</t>
  </si>
  <si>
    <t xml:space="preserve">Professional spreadsheet templates for UK small businesses.</t>
  </si>
  <si>
    <t xml:space="preserve">Going digital for Making Tax Digital?</t>
  </si>
  <si>
    <t xml:space="preserve">aligned.tax</t>
  </si>
  <si>
    <t xml:space="preserve">MTD for Income Tax bridging and compliance for sole traders and landlords.</t>
  </si>
  <si>
    <t xml:space="preserve">Add your logo here</t>
  </si>
  <si>
    <t xml:space="preserve">Business name:</t>
  </si>
  <si>
    <t xml:space="preserve">Corner Shop Retail Ltd</t>
  </si>
  <si>
    <t xml:space="preserve">Month:</t>
  </si>
  <si>
    <t xml:space="preserve">June 2025</t>
  </si>
  <si>
    <t xml:space="preserve">TOTAL CASH SALES</t>
  </si>
  <si>
    <t xml:space="preserve">TOTAL CARD SALES</t>
  </si>
  <si>
    <t xml:space="preserve">TOTAL REFUNDS</t>
  </si>
  <si>
    <t xml:space="preserve">NET SALES (MONTH)</t>
  </si>
  <si>
    <t xml:space="preserve">Date</t>
  </si>
  <si>
    <t xml:space="preserve">Day</t>
  </si>
  <si>
    <t xml:space="preserve">Cash
Sales £</t>
  </si>
  <si>
    <t xml:space="preserve">Card
Sales £</t>
  </si>
  <si>
    <t xml:space="preserve">Online
Sales £</t>
  </si>
  <si>
    <t xml:space="preserve">Total
Sales £</t>
  </si>
  <si>
    <t xml:space="preserve">Refunds £</t>
  </si>
  <si>
    <t xml:space="preserve">Net
Sales £</t>
  </si>
  <si>
    <t xml:space="preserve">Float
In £</t>
  </si>
  <si>
    <t xml:space="preserve">Float
Out £</t>
  </si>
  <si>
    <t xml:space="preserve">Cash
Variance £</t>
  </si>
  <si>
    <t xml:space="preserve">Week 1 Total</t>
  </si>
  <si>
    <t xml:space="preserve">Week 2 Total</t>
  </si>
  <si>
    <t xml:space="preserve">Week 3 Total</t>
  </si>
  <si>
    <t xml:space="preserve">Week 4 Total</t>
  </si>
  <si>
    <t xml:space="preserve">MONTHLY TOTAL</t>
  </si>
  <si>
    <t xml:space="preserve">Self-check:</t>
  </si>
</sst>
</file>

<file path=xl/styles.xml><?xml version="1.0" encoding="utf-8"?>
<styleSheet xmlns="http://schemas.openxmlformats.org/spreadsheetml/2006/main">
  <numFmts count="3">
    <numFmt numFmtId="164" formatCode="General"/>
    <numFmt numFmtId="165" formatCode="\£#,##0.00;[RED]&quot;(£&quot;#,##0.00\);\–"/>
    <numFmt numFmtId="166" formatCode="dd/mm/yyyy"/>
  </numFmts>
  <fonts count="16">
    <font>
      <sz val="11"/>
      <color theme="1"/>
      <name val="Calibri"/>
      <family val="2"/>
      <charset val="1"/>
    </font>
    <font>
      <sz val="10"/>
      <name val="Arial"/>
      <family val="0"/>
    </font>
    <font>
      <sz val="10"/>
      <name val="Arial"/>
      <family val="0"/>
    </font>
    <font>
      <sz val="10"/>
      <name val="Arial"/>
      <family val="0"/>
    </font>
    <font>
      <b val="true"/>
      <sz val="22"/>
      <color rgb="FF1F2937"/>
      <name val="Calibri"/>
      <family val="0"/>
      <charset val="1"/>
    </font>
    <font>
      <sz val="11"/>
      <color rgb="FF6B7280"/>
      <name val="Calibri"/>
      <family val="0"/>
      <charset val="1"/>
    </font>
    <font>
      <b val="true"/>
      <sz val="11"/>
      <color rgb="FF1F2937"/>
      <name val="Calibri"/>
      <family val="0"/>
      <charset val="1"/>
    </font>
    <font>
      <sz val="11"/>
      <color rgb="FF1F2937"/>
      <name val="Calibri"/>
      <family val="0"/>
      <charset val="1"/>
    </font>
    <font>
      <b val="true"/>
      <u val="single"/>
      <sz val="11"/>
      <color rgb="FF1E40AF"/>
      <name val="Calibri"/>
      <family val="0"/>
      <charset val="1"/>
    </font>
    <font>
      <i val="true"/>
      <sz val="10"/>
      <color rgb="FF6B7280"/>
      <name val="Calibri"/>
      <family val="0"/>
      <charset val="1"/>
    </font>
    <font>
      <b val="true"/>
      <sz val="10"/>
      <color rgb="FF374151"/>
      <name val="Calibri"/>
      <family val="0"/>
      <charset val="1"/>
    </font>
    <font>
      <sz val="10"/>
      <color rgb="FF1F2937"/>
      <name val="Calibri"/>
      <family val="0"/>
      <charset val="1"/>
    </font>
    <font>
      <b val="true"/>
      <sz val="10"/>
      <color rgb="FFFFFFFF"/>
      <name val="Calibri"/>
      <family val="0"/>
      <charset val="1"/>
    </font>
    <font>
      <b val="true"/>
      <sz val="18"/>
      <color rgb="FFFFFFFF"/>
      <name val="Calibri"/>
      <family val="0"/>
      <charset val="1"/>
    </font>
    <font>
      <b val="true"/>
      <sz val="12"/>
      <color rgb="FFFFFFFF"/>
      <name val="Calibri"/>
      <family val="0"/>
      <charset val="1"/>
    </font>
    <font>
      <b val="true"/>
      <sz val="13"/>
      <color rgb="FF1F2937"/>
      <name val="Calibri"/>
      <family val="0"/>
      <charset val="1"/>
    </font>
  </fonts>
  <fills count="6">
    <fill>
      <patternFill patternType="none"/>
    </fill>
    <fill>
      <patternFill patternType="gray125"/>
    </fill>
    <fill>
      <patternFill patternType="solid">
        <fgColor rgb="FFDBEAFE"/>
        <bgColor rgb="FFE5E7EB"/>
      </patternFill>
    </fill>
    <fill>
      <patternFill patternType="solid">
        <fgColor rgb="FF1E40AF"/>
        <bgColor rgb="FF003366"/>
      </patternFill>
    </fill>
    <fill>
      <patternFill patternType="solid">
        <fgColor rgb="FF1F2937"/>
        <bgColor rgb="FF374151"/>
      </patternFill>
    </fill>
    <fill>
      <patternFill patternType="solid">
        <fgColor rgb="FFFFFFFF"/>
        <bgColor rgb="FFFFFFCC"/>
      </patternFill>
    </fill>
  </fills>
  <borders count="14">
    <border diagonalUp="false" diagonalDown="false">
      <left/>
      <right/>
      <top/>
      <bottom/>
      <diagonal/>
    </border>
    <border diagonalUp="false" diagonalDown="false">
      <left style="dashed">
        <color rgb="FF9CA3AF"/>
      </left>
      <right/>
      <top style="dashed">
        <color rgb="FF9CA3AF"/>
      </top>
      <bottom style="dashed">
        <color rgb="FF9CA3AF"/>
      </bottom>
      <diagonal/>
    </border>
    <border diagonalUp="false" diagonalDown="false">
      <left/>
      <right/>
      <top/>
      <bottom style="thin">
        <color rgb="FFE5E7EB"/>
      </bottom>
      <diagonal/>
    </border>
    <border diagonalUp="false" diagonalDown="false">
      <left style="thin">
        <color rgb="FF9CA3AF"/>
      </left>
      <right/>
      <top style="thin">
        <color rgb="FF9CA3AF"/>
      </top>
      <bottom style="thin">
        <color rgb="FF9CA3AF"/>
      </bottom>
      <diagonal/>
    </border>
    <border diagonalUp="false" diagonalDown="false">
      <left/>
      <right/>
      <top style="thin">
        <color rgb="FF9CA3AF"/>
      </top>
      <bottom style="thin">
        <color rgb="FF9CA3AF"/>
      </bottom>
      <diagonal/>
    </border>
    <border diagonalUp="false" diagonalDown="false">
      <left/>
      <right style="thin">
        <color rgb="FF9CA3AF"/>
      </right>
      <top style="thin">
        <color rgb="FF9CA3AF"/>
      </top>
      <bottom style="thin">
        <color rgb="FF9CA3AF"/>
      </bottom>
      <diagonal/>
    </border>
    <border diagonalUp="false" diagonalDown="false">
      <left style="thin">
        <color rgb="FF9CA3AF"/>
      </left>
      <right/>
      <top/>
      <bottom style="thin">
        <color rgb="FFE5E7EB"/>
      </bottom>
      <diagonal/>
    </border>
    <border diagonalUp="false" diagonalDown="false">
      <left/>
      <right style="thin">
        <color rgb="FF9CA3AF"/>
      </right>
      <top/>
      <bottom style="thin">
        <color rgb="FFE5E7EB"/>
      </bottom>
      <diagonal/>
    </border>
    <border diagonalUp="false" diagonalDown="false">
      <left style="thin">
        <color rgb="FF9CA3AF"/>
      </left>
      <right/>
      <top style="medium">
        <color rgb="FF1E40AF"/>
      </top>
      <bottom/>
      <diagonal/>
    </border>
    <border diagonalUp="false" diagonalDown="false">
      <left/>
      <right/>
      <top style="medium">
        <color rgb="FF1E40AF"/>
      </top>
      <bottom/>
      <diagonal/>
    </border>
    <border diagonalUp="false" diagonalDown="false">
      <left/>
      <right style="thin">
        <color rgb="FF9CA3AF"/>
      </right>
      <top style="medium">
        <color rgb="FF1E40AF"/>
      </top>
      <bottom/>
      <diagonal/>
    </border>
    <border diagonalUp="false" diagonalDown="false">
      <left style="thin">
        <color rgb="FF9CA3AF"/>
      </left>
      <right/>
      <top style="medium">
        <color rgb="FF1E40AF"/>
      </top>
      <bottom style="thin">
        <color rgb="FF9CA3AF"/>
      </bottom>
      <diagonal/>
    </border>
    <border diagonalUp="false" diagonalDown="false">
      <left/>
      <right/>
      <top style="medium">
        <color rgb="FF1E40AF"/>
      </top>
      <bottom style="thin">
        <color rgb="FF9CA3AF"/>
      </bottom>
      <diagonal/>
    </border>
    <border diagonalUp="false" diagonalDown="false">
      <left/>
      <right style="thin">
        <color rgb="FF9CA3AF"/>
      </right>
      <top style="medium">
        <color rgb="FF1E40AF"/>
      </top>
      <bottom style="thin">
        <color rgb="FF9CA3A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true" applyAlignment="true" applyProtection="true">
      <alignment horizontal="left" vertical="center" textRotation="0" wrapText="false" indent="0" shrinkToFit="false"/>
      <protection locked="fals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2" fillId="3" borderId="0" xfId="0" applyFont="true" applyBorder="true" applyAlignment="true" applyProtection="false">
      <alignment horizontal="center" vertical="center" textRotation="0" wrapText="false" indent="0" shrinkToFit="false"/>
      <protection locked="true" hidden="false"/>
    </xf>
    <xf numFmtId="164" fontId="12" fillId="4" borderId="0" xfId="0" applyFont="true" applyBorder="true" applyAlignment="true" applyProtection="false">
      <alignment horizontal="center" vertical="center" textRotation="0" wrapText="false" indent="0" shrinkToFit="false"/>
      <protection locked="true" hidden="false"/>
    </xf>
    <xf numFmtId="165" fontId="13" fillId="3" borderId="0" xfId="0" applyFont="true" applyBorder="true" applyAlignment="true" applyProtection="false">
      <alignment horizontal="right" vertical="center" textRotation="0" wrapText="false" indent="0" shrinkToFit="false"/>
      <protection locked="true" hidden="false"/>
    </xf>
    <xf numFmtId="165" fontId="13" fillId="4" borderId="0" xfId="0" applyFont="true" applyBorder="true" applyAlignment="true" applyProtection="false">
      <alignment horizontal="right" vertical="center" textRotation="0" wrapText="false" indent="0" shrinkToFit="false"/>
      <protection locked="true" hidden="false"/>
    </xf>
    <xf numFmtId="164" fontId="14" fillId="3" borderId="3" xfId="0" applyFont="true" applyBorder="true" applyAlignment="true" applyProtection="false">
      <alignment horizontal="left" vertical="center" textRotation="0" wrapText="true" indent="0" shrinkToFit="false"/>
      <protection locked="true" hidden="false"/>
    </xf>
    <xf numFmtId="164" fontId="14" fillId="3" borderId="4" xfId="0" applyFont="true" applyBorder="true" applyAlignment="true" applyProtection="false">
      <alignment horizontal="left" vertical="center" textRotation="0" wrapText="true" indent="0" shrinkToFit="false"/>
      <protection locked="true" hidden="false"/>
    </xf>
    <xf numFmtId="164" fontId="14" fillId="3" borderId="4" xfId="0" applyFont="true" applyBorder="true" applyAlignment="true" applyProtection="false">
      <alignment horizontal="right" vertical="center" textRotation="0" wrapText="true" indent="0" shrinkToFit="false"/>
      <protection locked="true" hidden="false"/>
    </xf>
    <xf numFmtId="164" fontId="14" fillId="3" borderId="5" xfId="0" applyFont="true" applyBorder="true" applyAlignment="true" applyProtection="false">
      <alignment horizontal="right" vertical="center" textRotation="0" wrapText="true" indent="0" shrinkToFit="false"/>
      <protection locked="true" hidden="false"/>
    </xf>
    <xf numFmtId="166" fontId="7" fillId="2" borderId="6" xfId="0" applyFont="true" applyBorder="true" applyAlignment="true" applyProtection="true">
      <alignment horizontal="center" vertical="center" textRotation="0" wrapText="false" indent="0" shrinkToFit="false"/>
      <protection locked="false" hidden="false"/>
    </xf>
    <xf numFmtId="164" fontId="7" fillId="5" borderId="2" xfId="0" applyFont="true" applyBorder="true" applyAlignment="true" applyProtection="false">
      <alignment horizontal="left" vertical="center" textRotation="0" wrapText="false" indent="0" shrinkToFit="false"/>
      <protection locked="true" hidden="false"/>
    </xf>
    <xf numFmtId="165" fontId="7" fillId="2" borderId="2" xfId="0" applyFont="true" applyBorder="true" applyAlignment="true" applyProtection="true">
      <alignment horizontal="right" vertical="center" textRotation="0" wrapText="false" indent="0" shrinkToFit="false"/>
      <protection locked="false" hidden="false"/>
    </xf>
    <xf numFmtId="165" fontId="7" fillId="5" borderId="2" xfId="0" applyFont="true" applyBorder="true" applyAlignment="true" applyProtection="false">
      <alignment horizontal="right" vertical="center" textRotation="0" wrapText="false" indent="0" shrinkToFit="false"/>
      <protection locked="true" hidden="false"/>
    </xf>
    <xf numFmtId="165" fontId="7" fillId="5" borderId="7" xfId="0" applyFont="true" applyBorder="true" applyAlignment="true" applyProtection="false">
      <alignment horizontal="right" vertical="center" textRotation="0" wrapText="false" indent="0" shrinkToFit="false"/>
      <protection locked="true" hidden="false"/>
    </xf>
    <xf numFmtId="164" fontId="6" fillId="5" borderId="8" xfId="0" applyFont="true" applyBorder="true" applyAlignment="true" applyProtection="false">
      <alignment horizontal="left" vertical="center" textRotation="0" wrapText="false" indent="0" shrinkToFit="false"/>
      <protection locked="true" hidden="false"/>
    </xf>
    <xf numFmtId="165" fontId="6" fillId="5" borderId="9" xfId="0" applyFont="true" applyBorder="true" applyAlignment="true" applyProtection="false">
      <alignment horizontal="right" vertical="center" textRotation="0" wrapText="false" indent="0" shrinkToFit="false"/>
      <protection locked="true" hidden="false"/>
    </xf>
    <xf numFmtId="165" fontId="6" fillId="5" borderId="10" xfId="0" applyFont="true" applyBorder="true" applyAlignment="true" applyProtection="false">
      <alignment horizontal="right" vertical="center" textRotation="0" wrapText="false" indent="0" shrinkToFit="false"/>
      <protection locked="true" hidden="false"/>
    </xf>
    <xf numFmtId="164" fontId="15" fillId="5" borderId="11" xfId="0" applyFont="true" applyBorder="true" applyAlignment="true" applyProtection="false">
      <alignment horizontal="left" vertical="center" textRotation="0" wrapText="false" indent="0" shrinkToFit="false"/>
      <protection locked="true" hidden="false"/>
    </xf>
    <xf numFmtId="165" fontId="15" fillId="5" borderId="12" xfId="0" applyFont="true" applyBorder="true" applyAlignment="true" applyProtection="false">
      <alignment horizontal="right" vertical="center" textRotation="0" wrapText="false" indent="0" shrinkToFit="false"/>
      <protection locked="true" hidden="false"/>
    </xf>
    <xf numFmtId="165" fontId="15" fillId="5" borderId="13"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5" borderId="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1E40AF"/>
          <bgColor rgb="FF000000"/>
        </patternFill>
      </fill>
    </dxf>
    <dxf>
      <fill>
        <patternFill patternType="solid">
          <fgColor rgb="FFDBEAFE"/>
          <bgColor rgb="FF000000"/>
        </patternFill>
      </fill>
    </dxf>
    <dxf>
      <fill>
        <patternFill patternType="solid">
          <fgColor rgb="FFFFFFFF"/>
          <bgColor rgb="FF000000"/>
        </patternFill>
      </fill>
    </dxf>
    <dxf>
      <fill>
        <patternFill patternType="solid">
          <fgColor rgb="FF1F2937"/>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AF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7EB"/>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CA3AF"/>
      <rgbColor rgb="FF003366"/>
      <rgbColor rgb="FF339966"/>
      <rgbColor rgb="FF003300"/>
      <rgbColor rgb="FF374151"/>
      <rgbColor rgb="FF993300"/>
      <rgbColor rgb="FF993366"/>
      <rgbColor rgb="FF1E40AF"/>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ebextensions/taskpanes.xml><?xml version="1.0" encoding="utf-8"?>
<wetp:taskpanes xmlns:wetp="http://schemas.microsoft.com/office/webextensions/taskpanes/2010/11">
  <wetp:taskpane dockstate="right" visibility="0" width="872" row="0">
    <wetp:webextensionref xmlns:r="http://schemas.openxmlformats.org/officeDocument/2006/relationships" r:id="rId1"/>
  </wetp:taskpane>
</wetp:taskpanes>
</file>

<file path=xl/worksheets/_rels/sheet1.xml.rels><?xml version="1.0" encoding="UTF-8"?>
<Relationships xmlns="http://schemas.openxmlformats.org/package/2006/relationships"><Relationship Id="rId1" Type="http://schemas.openxmlformats.org/officeDocument/2006/relationships/hyperlink" Target="https://opensheets.co.uk/" TargetMode="External"/><Relationship Id="rId2" Type="http://schemas.openxmlformats.org/officeDocument/2006/relationships/hyperlink" Target="https://aligned.tax/"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2"/>
    <col collapsed="false" customWidth="true" hidden="false" outlineLevel="0" max="2" min="2" style="0" width="82"/>
  </cols>
  <sheetData>
    <row r="1" customFormat="false" ht="9.75" hidden="false" customHeight="true" outlineLevel="0" collapsed="false"/>
    <row r="2" customFormat="false" ht="39.75" hidden="false" customHeight="true" outlineLevel="0" collapsed="false">
      <c r="B2" s="1" t="s">
        <v>0</v>
      </c>
    </row>
    <row r="3" customFormat="false" ht="19.5" hidden="false" customHeight="true" outlineLevel="0" collapsed="false">
      <c r="B3" s="2" t="s">
        <v>1</v>
      </c>
    </row>
    <row r="4" customFormat="false" ht="7.5" hidden="false" customHeight="true" outlineLevel="0" collapsed="false"/>
    <row r="5" customFormat="false" ht="18" hidden="false" customHeight="true" outlineLevel="0" collapsed="false">
      <c r="B5" s="3" t="s">
        <v>2</v>
      </c>
    </row>
    <row r="6" customFormat="false" ht="30" hidden="false" customHeight="true" outlineLevel="0" collapsed="false">
      <c r="B6" s="4" t="s">
        <v>3</v>
      </c>
    </row>
    <row r="7" customFormat="false" ht="30" hidden="false" customHeight="true" outlineLevel="0" collapsed="false">
      <c r="B7" s="4" t="s">
        <v>4</v>
      </c>
    </row>
    <row r="8" customFormat="false" ht="30" hidden="false" customHeight="true" outlineLevel="0" collapsed="false">
      <c r="B8" s="4" t="s">
        <v>5</v>
      </c>
    </row>
    <row r="9" customFormat="false" ht="30" hidden="false" customHeight="true" outlineLevel="0" collapsed="false">
      <c r="B9" s="4" t="s">
        <v>6</v>
      </c>
    </row>
    <row r="10" customFormat="false" ht="30" hidden="false" customHeight="true" outlineLevel="0" collapsed="false">
      <c r="B10" s="4" t="s">
        <v>7</v>
      </c>
    </row>
    <row r="11" customFormat="false" ht="7.5" hidden="false" customHeight="true" outlineLevel="0" collapsed="false"/>
    <row r="12" customFormat="false" ht="18" hidden="false" customHeight="true" outlineLevel="0" collapsed="false">
      <c r="B12" s="3" t="s">
        <v>8</v>
      </c>
    </row>
    <row r="13" customFormat="false" ht="45" hidden="false" customHeight="true" outlineLevel="0" collapsed="false">
      <c r="B13" s="4" t="s">
        <v>9</v>
      </c>
    </row>
    <row r="14" customFormat="false" ht="7.5" hidden="false" customHeight="true" outlineLevel="0" collapsed="false"/>
    <row r="15" customFormat="false" ht="18" hidden="false" customHeight="true" outlineLevel="0" collapsed="false">
      <c r="B15" s="3" t="s">
        <v>10</v>
      </c>
    </row>
    <row r="16" customFormat="false" ht="45" hidden="false" customHeight="true" outlineLevel="0" collapsed="false">
      <c r="B16" s="4" t="s">
        <v>11</v>
      </c>
    </row>
    <row r="17" customFormat="false" ht="7.5" hidden="false" customHeight="true" outlineLevel="0" collapsed="false"/>
    <row r="18" customFormat="false" ht="18" hidden="false" customHeight="true" outlineLevel="0" collapsed="false">
      <c r="B18" s="3" t="s">
        <v>12</v>
      </c>
    </row>
    <row r="19" customFormat="false" ht="45" hidden="false" customHeight="true" outlineLevel="0" collapsed="false">
      <c r="B19" s="4" t="s">
        <v>13</v>
      </c>
    </row>
    <row r="20" customFormat="false" ht="7.5" hidden="false" customHeight="true" outlineLevel="0" collapsed="false"/>
    <row r="21" customFormat="false" ht="18" hidden="false" customHeight="true" outlineLevel="0" collapsed="false">
      <c r="B21" s="4" t="s">
        <v>14</v>
      </c>
    </row>
    <row r="22" customFormat="false" ht="18" hidden="false" customHeight="true" outlineLevel="0" collapsed="false">
      <c r="B22" s="5" t="s">
        <v>15</v>
      </c>
    </row>
    <row r="23" customFormat="false" ht="18" hidden="false" customHeight="true" outlineLevel="0" collapsed="false">
      <c r="B23" s="2" t="s">
        <v>16</v>
      </c>
    </row>
    <row r="24" customFormat="false" ht="7.5" hidden="false" customHeight="true" outlineLevel="0" collapsed="false"/>
    <row r="25" customFormat="false" ht="18" hidden="false" customHeight="true" outlineLevel="0" collapsed="false">
      <c r="B25" s="4" t="s">
        <v>17</v>
      </c>
    </row>
    <row r="26" customFormat="false" ht="18" hidden="false" customHeight="true" outlineLevel="0" collapsed="false">
      <c r="B26" s="5" t="s">
        <v>18</v>
      </c>
    </row>
    <row r="27" customFormat="false" ht="18" hidden="false" customHeight="true" outlineLevel="0" collapsed="false">
      <c r="B27" s="2" t="s">
        <v>19</v>
      </c>
    </row>
  </sheetData>
  <sheetProtection sheet="true"/>
  <hyperlinks>
    <hyperlink ref="B22" r:id="rId1" display="OpenSheets.co.uk"/>
    <hyperlink ref="B26" r:id="rId2" display="aligned.tax"/>
  </hyperlinks>
  <printOptions headings="false" gridLines="false" gridLinesSet="true" horizontalCentered="false" verticalCentered="false"/>
  <pageMargins left="0.25" right="0.25" top="0.45" bottom="0.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M4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1" ySplit="8" topLeftCell="B9" activePane="bottomRight" state="frozen"/>
      <selection pane="topLeft" activeCell="A1" activeCellId="0" sqref="A1"/>
      <selection pane="topRight" activeCell="B1" activeCellId="0" sqref="B1"/>
      <selection pane="bottomLeft" activeCell="A9" activeCellId="0" sqref="A9"/>
      <selection pane="bottomRight" activeCell="J9" activeCellId="0" sqref="J9"/>
    </sheetView>
  </sheetViews>
  <sheetFormatPr defaultColWidth="8.71484375" defaultRowHeight="15" zeroHeight="false" outlineLevelRow="0" outlineLevelCol="0"/>
  <cols>
    <col collapsed="false" customWidth="true" hidden="false" outlineLevel="0" max="1" min="1" style="0" width="2"/>
    <col collapsed="false" customWidth="true" hidden="false" outlineLevel="0" max="2" min="2" style="0" width="12"/>
    <col collapsed="false" customWidth="true" hidden="false" outlineLevel="0" max="3" min="3" style="0" width="10"/>
    <col collapsed="false" customWidth="true" hidden="false" outlineLevel="0" max="7" min="4" style="0" width="13"/>
    <col collapsed="false" customWidth="true" hidden="false" outlineLevel="0" max="8" min="8" style="0" width="12"/>
    <col collapsed="false" customWidth="true" hidden="false" outlineLevel="0" max="9" min="9" style="0" width="13"/>
    <col collapsed="false" customWidth="true" hidden="false" outlineLevel="0" max="12" min="10" style="0" width="12"/>
    <col collapsed="false" customWidth="true" hidden="false" outlineLevel="0" max="13" min="13" style="0" width="2"/>
  </cols>
  <sheetData>
    <row r="1" customFormat="false" ht="7.5" hidden="false" customHeight="true" outlineLevel="0" collapsed="false"/>
    <row r="2" customFormat="false" ht="36" hidden="false" customHeight="true" outlineLevel="0" collapsed="false">
      <c r="B2" s="6" t="s">
        <v>0</v>
      </c>
      <c r="L2" s="7" t="s">
        <v>20</v>
      </c>
      <c r="M2" s="7"/>
    </row>
    <row r="3" customFormat="false" ht="19.5" hidden="false" customHeight="true" outlineLevel="0" collapsed="false">
      <c r="B3" s="8" t="s">
        <v>21</v>
      </c>
      <c r="C3" s="9" t="s">
        <v>22</v>
      </c>
      <c r="D3" s="9"/>
      <c r="E3" s="9"/>
      <c r="F3" s="9"/>
      <c r="H3" s="8" t="s">
        <v>23</v>
      </c>
      <c r="I3" s="9" t="s">
        <v>24</v>
      </c>
      <c r="J3" s="9"/>
    </row>
    <row r="4" customFormat="false" ht="6" hidden="false" customHeight="true" outlineLevel="0" collapsed="false">
      <c r="B4" s="10"/>
      <c r="C4" s="10"/>
      <c r="D4" s="10"/>
      <c r="E4" s="10"/>
      <c r="F4" s="10"/>
      <c r="G4" s="10"/>
      <c r="H4" s="10"/>
      <c r="I4" s="10"/>
      <c r="J4" s="10"/>
      <c r="K4" s="10"/>
      <c r="L4" s="10"/>
    </row>
    <row r="5" customFormat="false" ht="36" hidden="false" customHeight="true" outlineLevel="0" collapsed="false">
      <c r="B5" s="11" t="s">
        <v>25</v>
      </c>
      <c r="C5" s="11"/>
      <c r="D5" s="11"/>
      <c r="E5" s="11" t="s">
        <v>26</v>
      </c>
      <c r="F5" s="11"/>
      <c r="G5" s="11"/>
      <c r="H5" s="11" t="s">
        <v>27</v>
      </c>
      <c r="I5" s="11"/>
      <c r="J5" s="12" t="s">
        <v>28</v>
      </c>
      <c r="K5" s="12"/>
      <c r="L5" s="12"/>
    </row>
    <row r="6" customFormat="false" ht="43.5" hidden="false" customHeight="true" outlineLevel="0" collapsed="false">
      <c r="B6" s="13" t="n">
        <f aca="false">IF(D44="","",D44)</f>
        <v>8560</v>
      </c>
      <c r="C6" s="13"/>
      <c r="D6" s="13"/>
      <c r="E6" s="13" t="n">
        <f aca="false">IF(E44="","",E44)</f>
        <v>16120</v>
      </c>
      <c r="F6" s="13"/>
      <c r="G6" s="13"/>
      <c r="H6" s="13" t="n">
        <f aca="false">IF(H44="","",H44)</f>
        <v>150</v>
      </c>
      <c r="I6" s="13"/>
      <c r="J6" s="14" t="n">
        <f aca="false">IF(I44="","",I44)</f>
        <v>28070</v>
      </c>
      <c r="K6" s="14"/>
      <c r="L6" s="14"/>
    </row>
    <row r="7" customFormat="false" ht="7.5" hidden="false" customHeight="true" outlineLevel="0" collapsed="false"/>
    <row r="8" customFormat="false" ht="31.5" hidden="false" customHeight="true" outlineLevel="0" collapsed="false">
      <c r="B8" s="15" t="s">
        <v>29</v>
      </c>
      <c r="C8" s="16" t="s">
        <v>30</v>
      </c>
      <c r="D8" s="17" t="s">
        <v>31</v>
      </c>
      <c r="E8" s="17" t="s">
        <v>32</v>
      </c>
      <c r="F8" s="17" t="s">
        <v>33</v>
      </c>
      <c r="G8" s="17" t="s">
        <v>34</v>
      </c>
      <c r="H8" s="17" t="s">
        <v>35</v>
      </c>
      <c r="I8" s="17" t="s">
        <v>36</v>
      </c>
      <c r="J8" s="17" t="s">
        <v>37</v>
      </c>
      <c r="K8" s="17" t="s">
        <v>38</v>
      </c>
      <c r="L8" s="18" t="s">
        <v>39</v>
      </c>
    </row>
    <row r="9" customFormat="false" ht="21.75" hidden="false" customHeight="true" outlineLevel="0" collapsed="false">
      <c r="B9" s="19"/>
      <c r="C9" s="20" t="str">
        <f aca="false">IF(B9="","",TEXT(B9,"dddd"))</f>
        <v/>
      </c>
      <c r="D9" s="21"/>
      <c r="E9" s="21"/>
      <c r="F9" s="21"/>
      <c r="G9" s="22" t="str">
        <f aca="false">IF(B9="","",IF(D9="",0,D9)+IF(E9="",0,E9)+IF(F9="",0,F9))</f>
        <v/>
      </c>
      <c r="H9" s="21"/>
      <c r="I9" s="22" t="str">
        <f aca="false">IF(B9="","",IF(G9="",0,G9)-IF(H9="",0,H9))</f>
        <v/>
      </c>
      <c r="J9" s="21" t="n">
        <v>200</v>
      </c>
      <c r="K9" s="21" t="n">
        <v>685.2</v>
      </c>
      <c r="L9" s="23" t="str">
        <f aca="false">IF(B9="","",IF(K9="",0,K9)-IF(J9="",0,J9)-IF(D9="",0,D9))</f>
        <v/>
      </c>
    </row>
    <row r="10" customFormat="false" ht="21.75" hidden="false" customHeight="true" outlineLevel="0" collapsed="false">
      <c r="B10" s="19"/>
      <c r="C10" s="20" t="str">
        <f aca="false">IF(B10="","",TEXT(B10,"dddd"))</f>
        <v/>
      </c>
      <c r="D10" s="21"/>
      <c r="E10" s="21"/>
      <c r="F10" s="21"/>
      <c r="G10" s="22" t="str">
        <f aca="false">IF(B10="","",IF(D10="",0,D10)+IF(E10="",0,E10)+IF(F10="",0,F10))</f>
        <v/>
      </c>
      <c r="H10" s="21"/>
      <c r="I10" s="22" t="str">
        <f aca="false">IF(B10="","",IF(G10="",0,G10)-IF(H10="",0,H10))</f>
        <v/>
      </c>
      <c r="J10" s="21" t="n">
        <v>200</v>
      </c>
      <c r="K10" s="21" t="n">
        <v>850.4</v>
      </c>
      <c r="L10" s="23" t="str">
        <f aca="false">IF(B10="","",IF(K10="",0,K10)-IF(J10="",0,J10)-IF(D10="",0,D10))</f>
        <v/>
      </c>
    </row>
    <row r="11" customFormat="false" ht="21.75" hidden="false" customHeight="true" outlineLevel="0" collapsed="false">
      <c r="B11" s="19"/>
      <c r="C11" s="20" t="str">
        <f aca="false">IF(B11="","",TEXT(B11,"dddd"))</f>
        <v/>
      </c>
      <c r="D11" s="21"/>
      <c r="E11" s="21"/>
      <c r="F11" s="21"/>
      <c r="G11" s="22" t="str">
        <f aca="false">IF(B11="","",IF(D11="",0,D11)+IF(E11="",0,E11)+IF(F11="",0,F11))</f>
        <v/>
      </c>
      <c r="H11" s="21"/>
      <c r="I11" s="22" t="str">
        <f aca="false">IF(B11="","",IF(G11="",0,G11)-IF(H11="",0,H11))</f>
        <v/>
      </c>
      <c r="J11" s="21" t="n">
        <v>200</v>
      </c>
      <c r="K11" s="21" t="n">
        <v>720.15</v>
      </c>
      <c r="L11" s="23" t="str">
        <f aca="false">IF(B11="","",IF(K11="",0,K11)-IF(J11="",0,J11)-IF(D11="",0,D11))</f>
        <v/>
      </c>
    </row>
    <row r="12" customFormat="false" ht="21.75" hidden="false" customHeight="true" outlineLevel="0" collapsed="false">
      <c r="B12" s="19"/>
      <c r="C12" s="20" t="str">
        <f aca="false">IF(B12="","",TEXT(B12,"dddd"))</f>
        <v/>
      </c>
      <c r="D12" s="21"/>
      <c r="E12" s="21"/>
      <c r="F12" s="21"/>
      <c r="G12" s="22" t="str">
        <f aca="false">IF(B12="","",IF(D12="",0,D12)+IF(E12="",0,E12)+IF(F12="",0,F12))</f>
        <v/>
      </c>
      <c r="H12" s="21"/>
      <c r="I12" s="22" t="str">
        <f aca="false">IF(B12="","",IF(G12="",0,G12)-IF(H12="",0,H12))</f>
        <v/>
      </c>
      <c r="J12" s="21" t="n">
        <v>200</v>
      </c>
      <c r="K12" s="21" t="n">
        <v>810.8</v>
      </c>
      <c r="L12" s="23" t="str">
        <f aca="false">IF(B12="","",IF(K12="",0,K12)-IF(J12="",0,J12)-IF(D12="",0,D12))</f>
        <v/>
      </c>
    </row>
    <row r="13" customFormat="false" ht="21.75" hidden="false" customHeight="true" outlineLevel="0" collapsed="false">
      <c r="B13" s="19"/>
      <c r="C13" s="20" t="str">
        <f aca="false">IF(B13="","",TEXT(B13,"dddd"))</f>
        <v/>
      </c>
      <c r="D13" s="21"/>
      <c r="E13" s="21"/>
      <c r="F13" s="21"/>
      <c r="G13" s="22" t="str">
        <f aca="false">IF(B13="","",IF(D13="",0,D13)+IF(E13="",0,E13)+IF(F13="",0,F13))</f>
        <v/>
      </c>
      <c r="H13" s="21"/>
      <c r="I13" s="22" t="str">
        <f aca="false">IF(B13="","",IF(G13="",0,G13)-IF(H13="",0,H13))</f>
        <v/>
      </c>
      <c r="J13" s="21" t="n">
        <v>200</v>
      </c>
      <c r="K13" s="21" t="n">
        <v>790.25</v>
      </c>
      <c r="L13" s="23" t="str">
        <f aca="false">IF(B13="","",IF(K13="",0,K13)-IF(J13="",0,J13)-IF(D13="",0,D13))</f>
        <v/>
      </c>
    </row>
    <row r="14" customFormat="false" ht="21.75" hidden="false" customHeight="true" outlineLevel="0" collapsed="false">
      <c r="B14" s="19"/>
      <c r="C14" s="20" t="str">
        <f aca="false">IF(B14="","",TEXT(B14,"dddd"))</f>
        <v/>
      </c>
      <c r="D14" s="21"/>
      <c r="E14" s="21"/>
      <c r="F14" s="21"/>
      <c r="G14" s="22" t="str">
        <f aca="false">IF(B14="","",IF(D14="",0,D14)+IF(E14="",0,E14)+IF(F14="",0,F14))</f>
        <v/>
      </c>
      <c r="H14" s="21"/>
      <c r="I14" s="22" t="str">
        <f aca="false">IF(B14="","",IF(G14="",0,G14)-IF(H14="",0,H14))</f>
        <v/>
      </c>
      <c r="J14" s="21" t="n">
        <v>200</v>
      </c>
      <c r="K14" s="21" t="n">
        <v>1020.5</v>
      </c>
      <c r="L14" s="23" t="str">
        <f aca="false">IF(B14="","",IF(K14="",0,K14)-IF(J14="",0,J14)-IF(D14="",0,D14))</f>
        <v/>
      </c>
    </row>
    <row r="15" customFormat="false" ht="21.75" hidden="false" customHeight="true" outlineLevel="0" collapsed="false">
      <c r="B15" s="19"/>
      <c r="C15" s="20" t="str">
        <f aca="false">IF(B15="","",TEXT(B15,"dddd"))</f>
        <v/>
      </c>
      <c r="D15" s="21"/>
      <c r="E15" s="21"/>
      <c r="F15" s="21"/>
      <c r="G15" s="22" t="str">
        <f aca="false">IF(B15="","",IF(D15="",0,D15)+IF(E15="",0,E15)+IF(F15="",0,F15))</f>
        <v/>
      </c>
      <c r="H15" s="21"/>
      <c r="I15" s="22" t="str">
        <f aca="false">IF(B15="","",IF(G15="",0,G15)-IF(H15="",0,H15))</f>
        <v/>
      </c>
      <c r="J15" s="21" t="n">
        <v>200</v>
      </c>
      <c r="K15" s="21" t="n">
        <v>1180.7</v>
      </c>
      <c r="L15" s="23" t="str">
        <f aca="false">IF(B15="","",IF(K15="",0,K15)-IF(J15="",0,J15)-IF(D15="",0,D15))</f>
        <v/>
      </c>
    </row>
    <row r="16" customFormat="false" ht="21.75" hidden="false" customHeight="true" outlineLevel="0" collapsed="false">
      <c r="B16" s="24" t="s">
        <v>40</v>
      </c>
      <c r="C16" s="24"/>
      <c r="D16" s="25" t="str">
        <f aca="false">IF(COUNTA(D9:D15)=0,"",SUM(D9:D15))</f>
        <v/>
      </c>
      <c r="E16" s="25" t="str">
        <f aca="false">IF(COUNTA(E9:E15)=0,"",SUM(E9:E15))</f>
        <v/>
      </c>
      <c r="F16" s="25" t="str">
        <f aca="false">IF(COUNTA(F9:F15)=0,"",SUM(F9:F15))</f>
        <v/>
      </c>
      <c r="G16" s="25" t="n">
        <f aca="false">IF(COUNTA(G9:G15)=0,"",SUM(G9:G15))</f>
        <v>0</v>
      </c>
      <c r="H16" s="25" t="str">
        <f aca="false">IF(COUNTA(H9:H15)=0,"",SUM(H9:H15))</f>
        <v/>
      </c>
      <c r="I16" s="25" t="n">
        <f aca="false">IF(COUNTA(I9:I15)=0,"",SUM(I9:I15))</f>
        <v>0</v>
      </c>
      <c r="J16" s="25" t="n">
        <f aca="false">IF(COUNTA(J9:J15)=0,"",SUM(J9:J15))</f>
        <v>1400</v>
      </c>
      <c r="K16" s="25" t="n">
        <f aca="false">IF(COUNTA(K9:K15)=0,"",SUM(K9:K15))</f>
        <v>6058</v>
      </c>
      <c r="L16" s="26" t="n">
        <f aca="false">IF(COUNTA(L9:L15)=0,"",SUM(L9:L15))</f>
        <v>0</v>
      </c>
    </row>
    <row r="17" customFormat="false" ht="21.75" hidden="false" customHeight="true" outlineLevel="0" collapsed="false">
      <c r="B17" s="19" t="n">
        <v>45816</v>
      </c>
      <c r="C17" s="20" t="str">
        <f aca="false">IF(B17="","",TEXT(B17,"dddd"))</f>
        <v>Sunday</v>
      </c>
      <c r="D17" s="21" t="n">
        <v>430</v>
      </c>
      <c r="E17" s="21" t="n">
        <v>820</v>
      </c>
      <c r="F17" s="21" t="n">
        <v>110</v>
      </c>
      <c r="G17" s="22" t="n">
        <f aca="false">IF(B17="","",IF(D17="",0,D17)+IF(E17="",0,E17)+IF(F17="",0,F17))</f>
        <v>1360</v>
      </c>
      <c r="H17" s="21"/>
      <c r="I17" s="22" t="n">
        <f aca="false">IF(B17="","",IF(G17="",0,G17)-IF(H17="",0,H17))</f>
        <v>1360</v>
      </c>
      <c r="J17" s="21" t="n">
        <v>200</v>
      </c>
      <c r="K17" s="21" t="n">
        <v>630</v>
      </c>
      <c r="L17" s="23" t="n">
        <f aca="false">IF(B17="","",IF(K17="",0,K17)-IF(J17="",0,J17)-IF(D17="",0,D17))</f>
        <v>0</v>
      </c>
    </row>
    <row r="18" customFormat="false" ht="21.75" hidden="false" customHeight="true" outlineLevel="0" collapsed="false">
      <c r="B18" s="19" t="n">
        <v>45817</v>
      </c>
      <c r="C18" s="20" t="str">
        <f aca="false">IF(B18="","",TEXT(B18,"dddd"))</f>
        <v>Monday</v>
      </c>
      <c r="D18" s="21" t="n">
        <v>560</v>
      </c>
      <c r="E18" s="21" t="n">
        <v>1050</v>
      </c>
      <c r="F18" s="21" t="n">
        <v>220</v>
      </c>
      <c r="G18" s="22" t="n">
        <f aca="false">IF(B18="","",IF(D18="",0,D18)+IF(E18="",0,E18)+IF(F18="",0,F18))</f>
        <v>1830</v>
      </c>
      <c r="H18" s="21" t="n">
        <v>10</v>
      </c>
      <c r="I18" s="22" t="n">
        <f aca="false">IF(B18="","",IF(G18="",0,G18)-IF(H18="",0,H18))</f>
        <v>1820</v>
      </c>
      <c r="J18" s="21" t="n">
        <v>200</v>
      </c>
      <c r="K18" s="21" t="n">
        <v>760</v>
      </c>
      <c r="L18" s="23" t="n">
        <f aca="false">IF(B18="","",IF(K18="",0,K18)-IF(J18="",0,J18)-IF(D18="",0,D18))</f>
        <v>0</v>
      </c>
    </row>
    <row r="19" customFormat="false" ht="21.75" hidden="false" customHeight="true" outlineLevel="0" collapsed="false">
      <c r="B19" s="19" t="n">
        <v>45818</v>
      </c>
      <c r="C19" s="20" t="str">
        <f aca="false">IF(B19="","",TEXT(B19,"dddd"))</f>
        <v>Tuesday</v>
      </c>
      <c r="D19" s="21" t="n">
        <v>490</v>
      </c>
      <c r="E19" s="21" t="n">
        <v>920</v>
      </c>
      <c r="F19" s="21" t="n">
        <v>180</v>
      </c>
      <c r="G19" s="22" t="n">
        <f aca="false">IF(B19="","",IF(D19="",0,D19)+IF(E19="",0,E19)+IF(F19="",0,F19))</f>
        <v>1590</v>
      </c>
      <c r="H19" s="21"/>
      <c r="I19" s="22" t="n">
        <f aca="false">IF(B19="","",IF(G19="",0,G19)-IF(H19="",0,H19))</f>
        <v>1590</v>
      </c>
      <c r="J19" s="21" t="n">
        <v>200</v>
      </c>
      <c r="K19" s="21" t="n">
        <v>690</v>
      </c>
      <c r="L19" s="23" t="n">
        <f aca="false">IF(B19="","",IF(K19="",0,K19)-IF(J19="",0,J19)-IF(D19="",0,D19))</f>
        <v>0</v>
      </c>
    </row>
    <row r="20" customFormat="false" ht="21.75" hidden="false" customHeight="true" outlineLevel="0" collapsed="false">
      <c r="B20" s="19" t="n">
        <v>45819</v>
      </c>
      <c r="C20" s="20" t="str">
        <f aca="false">IF(B20="","",TEXT(B20,"dddd"))</f>
        <v>Wednesday</v>
      </c>
      <c r="D20" s="21" t="n">
        <v>620</v>
      </c>
      <c r="E20" s="21" t="n">
        <v>1180</v>
      </c>
      <c r="F20" s="21" t="n">
        <v>290</v>
      </c>
      <c r="G20" s="22" t="n">
        <f aca="false">IF(B20="","",IF(D20="",0,D20)+IF(E20="",0,E20)+IF(F20="",0,F20))</f>
        <v>2090</v>
      </c>
      <c r="H20" s="21" t="n">
        <v>30</v>
      </c>
      <c r="I20" s="22" t="n">
        <f aca="false">IF(B20="","",IF(G20="",0,G20)-IF(H20="",0,H20))</f>
        <v>2060</v>
      </c>
      <c r="J20" s="21" t="n">
        <v>200</v>
      </c>
      <c r="K20" s="21" t="n">
        <v>820</v>
      </c>
      <c r="L20" s="23" t="n">
        <f aca="false">IF(B20="","",IF(K20="",0,K20)-IF(J20="",0,J20)-IF(D20="",0,D20))</f>
        <v>0</v>
      </c>
    </row>
    <row r="21" customFormat="false" ht="21.75" hidden="false" customHeight="true" outlineLevel="0" collapsed="false">
      <c r="B21" s="19" t="n">
        <v>45820</v>
      </c>
      <c r="C21" s="20" t="str">
        <f aca="false">IF(B21="","",TEXT(B21,"dddd"))</f>
        <v>Thursday</v>
      </c>
      <c r="D21" s="21" t="n">
        <v>540</v>
      </c>
      <c r="E21" s="21" t="n">
        <v>990</v>
      </c>
      <c r="F21" s="21" t="n">
        <v>200</v>
      </c>
      <c r="G21" s="22" t="n">
        <f aca="false">IF(B21="","",IF(D21="",0,D21)+IF(E21="",0,E21)+IF(F21="",0,F21))</f>
        <v>1730</v>
      </c>
      <c r="H21" s="21"/>
      <c r="I21" s="22" t="n">
        <f aca="false">IF(B21="","",IF(G21="",0,G21)-IF(H21="",0,H21))</f>
        <v>1730</v>
      </c>
      <c r="J21" s="21" t="n">
        <v>200</v>
      </c>
      <c r="K21" s="21" t="n">
        <v>740</v>
      </c>
      <c r="L21" s="23" t="n">
        <f aca="false">IF(B21="","",IF(K21="",0,K21)-IF(J21="",0,J21)-IF(D21="",0,D21))</f>
        <v>0</v>
      </c>
    </row>
    <row r="22" customFormat="false" ht="21.75" hidden="false" customHeight="true" outlineLevel="0" collapsed="false">
      <c r="B22" s="19" t="n">
        <v>45821</v>
      </c>
      <c r="C22" s="20" t="str">
        <f aca="false">IF(B22="","",TEXT(B22,"dddd"))</f>
        <v>Friday</v>
      </c>
      <c r="D22" s="21" t="n">
        <v>750</v>
      </c>
      <c r="E22" s="21" t="n">
        <v>1380</v>
      </c>
      <c r="F22" s="21" t="n">
        <v>360</v>
      </c>
      <c r="G22" s="22" t="n">
        <f aca="false">IF(B22="","",IF(D22="",0,D22)+IF(E22="",0,E22)+IF(F22="",0,F22))</f>
        <v>2490</v>
      </c>
      <c r="H22" s="21"/>
      <c r="I22" s="22" t="n">
        <f aca="false">IF(B22="","",IF(G22="",0,G22)-IF(H22="",0,H22))</f>
        <v>2490</v>
      </c>
      <c r="J22" s="21" t="n">
        <v>200</v>
      </c>
      <c r="K22" s="21" t="n">
        <v>950</v>
      </c>
      <c r="L22" s="23" t="n">
        <f aca="false">IF(B22="","",IF(K22="",0,K22)-IF(J22="",0,J22)-IF(D22="",0,D22))</f>
        <v>0</v>
      </c>
    </row>
    <row r="23" customFormat="false" ht="21.75" hidden="false" customHeight="true" outlineLevel="0" collapsed="false">
      <c r="B23" s="19" t="n">
        <v>45822</v>
      </c>
      <c r="C23" s="20" t="str">
        <f aca="false">IF(B23="","",TEXT(B23,"dddd"))</f>
        <v>Saturday</v>
      </c>
      <c r="D23" s="21" t="n">
        <v>890</v>
      </c>
      <c r="E23" s="21" t="n">
        <v>1720</v>
      </c>
      <c r="F23" s="21" t="n">
        <v>410</v>
      </c>
      <c r="G23" s="22" t="n">
        <f aca="false">IF(B23="","",IF(D23="",0,D23)+IF(E23="",0,E23)+IF(F23="",0,F23))</f>
        <v>3020</v>
      </c>
      <c r="H23" s="21" t="n">
        <v>35</v>
      </c>
      <c r="I23" s="22" t="n">
        <f aca="false">IF(B23="","",IF(G23="",0,G23)-IF(H23="",0,H23))</f>
        <v>2985</v>
      </c>
      <c r="J23" s="21" t="n">
        <v>200</v>
      </c>
      <c r="K23" s="21" t="n">
        <v>1090</v>
      </c>
      <c r="L23" s="23" t="n">
        <f aca="false">IF(B23="","",IF(K23="",0,K23)-IF(J23="",0,J23)-IF(D23="",0,D23))</f>
        <v>0</v>
      </c>
    </row>
    <row r="24" customFormat="false" ht="21.75" hidden="false" customHeight="true" outlineLevel="0" collapsed="false">
      <c r="B24" s="24" t="s">
        <v>41</v>
      </c>
      <c r="C24" s="24"/>
      <c r="D24" s="25" t="n">
        <f aca="false">IF(COUNTA(D17:D23)=0,"",SUM(D17:D23))</f>
        <v>4280</v>
      </c>
      <c r="E24" s="25" t="n">
        <f aca="false">IF(COUNTA(E17:E23)=0,"",SUM(E17:E23))</f>
        <v>8060</v>
      </c>
      <c r="F24" s="25" t="n">
        <f aca="false">IF(COUNTA(F17:F23)=0,"",SUM(F17:F23))</f>
        <v>1770</v>
      </c>
      <c r="G24" s="25" t="n">
        <f aca="false">IF(COUNTA(G17:G23)=0,"",SUM(G17:G23))</f>
        <v>14110</v>
      </c>
      <c r="H24" s="25" t="n">
        <f aca="false">IF(COUNTA(H17:H23)=0,"",SUM(H17:H23))</f>
        <v>75</v>
      </c>
      <c r="I24" s="25" t="n">
        <f aca="false">IF(COUNTA(I17:I23)=0,"",SUM(I17:I23))</f>
        <v>14035</v>
      </c>
      <c r="J24" s="25" t="n">
        <f aca="false">IF(COUNTA(J17:J23)=0,"",SUM(J17:J23))</f>
        <v>1400</v>
      </c>
      <c r="K24" s="25" t="n">
        <f aca="false">IF(COUNTA(K17:K23)=0,"",SUM(K17:K23))</f>
        <v>5680</v>
      </c>
      <c r="L24" s="26" t="n">
        <f aca="false">IF(COUNTA(L17:L23)=0,"",SUM(L17:L23))</f>
        <v>0</v>
      </c>
    </row>
    <row r="25" customFormat="false" ht="21.75" hidden="false" customHeight="true" outlineLevel="0" collapsed="false">
      <c r="B25" s="19"/>
      <c r="C25" s="20" t="str">
        <f aca="false">IF(B25="","",TEXT(B25,"dddd"))</f>
        <v/>
      </c>
      <c r="D25" s="21"/>
      <c r="E25" s="21"/>
      <c r="F25" s="21"/>
      <c r="G25" s="22" t="str">
        <f aca="false">IF(B25="","",IF(D25="",0,D25)+IF(E25="",0,E25)+IF(F25="",0,F25))</f>
        <v/>
      </c>
      <c r="H25" s="21"/>
      <c r="I25" s="22" t="str">
        <f aca="false">IF(B25="","",IF(G25="",0,G25)-IF(H25="",0,H25))</f>
        <v/>
      </c>
      <c r="J25" s="21"/>
      <c r="K25" s="21"/>
      <c r="L25" s="23" t="str">
        <f aca="false">IF(B25="","",IF(K25="",0,K25)-IF(J25="",0,J25)-IF(D25="",0,D25))</f>
        <v/>
      </c>
    </row>
    <row r="26" customFormat="false" ht="21.75" hidden="false" customHeight="true" outlineLevel="0" collapsed="false">
      <c r="B26" s="19"/>
      <c r="C26" s="20" t="str">
        <f aca="false">IF(B26="","",TEXT(B26,"dddd"))</f>
        <v/>
      </c>
      <c r="D26" s="21"/>
      <c r="E26" s="21"/>
      <c r="F26" s="21"/>
      <c r="G26" s="22" t="str">
        <f aca="false">IF(B26="","",IF(D26="",0,D26)+IF(E26="",0,E26)+IF(F26="",0,F26))</f>
        <v/>
      </c>
      <c r="H26" s="21"/>
      <c r="I26" s="22" t="str">
        <f aca="false">IF(B26="","",IF(G26="",0,G26)-IF(H26="",0,H26))</f>
        <v/>
      </c>
      <c r="J26" s="21"/>
      <c r="K26" s="21"/>
      <c r="L26" s="23" t="str">
        <f aca="false">IF(B26="","",IF(K26="",0,K26)-IF(J26="",0,J26)-IF(D26="",0,D26))</f>
        <v/>
      </c>
    </row>
    <row r="27" customFormat="false" ht="21.75" hidden="false" customHeight="true" outlineLevel="0" collapsed="false">
      <c r="B27" s="19"/>
      <c r="C27" s="20" t="str">
        <f aca="false">IF(B27="","",TEXT(B27,"dddd"))</f>
        <v/>
      </c>
      <c r="D27" s="21"/>
      <c r="E27" s="21"/>
      <c r="F27" s="21"/>
      <c r="G27" s="22" t="str">
        <f aca="false">IF(B27="","",IF(D27="",0,D27)+IF(E27="",0,E27)+IF(F27="",0,F27))</f>
        <v/>
      </c>
      <c r="H27" s="21"/>
      <c r="I27" s="22" t="str">
        <f aca="false">IF(B27="","",IF(G27="",0,G27)-IF(H27="",0,H27))</f>
        <v/>
      </c>
      <c r="J27" s="21"/>
      <c r="K27" s="21"/>
      <c r="L27" s="23" t="str">
        <f aca="false">IF(B27="","",IF(K27="",0,K27)-IF(J27="",0,J27)-IF(D27="",0,D27))</f>
        <v/>
      </c>
    </row>
    <row r="28" customFormat="false" ht="21.75" hidden="false" customHeight="true" outlineLevel="0" collapsed="false">
      <c r="B28" s="19"/>
      <c r="C28" s="20" t="str">
        <f aca="false">IF(B28="","",TEXT(B28,"dddd"))</f>
        <v/>
      </c>
      <c r="D28" s="21"/>
      <c r="E28" s="21"/>
      <c r="F28" s="21"/>
      <c r="G28" s="22" t="str">
        <f aca="false">IF(B28="","",IF(D28="",0,D28)+IF(E28="",0,E28)+IF(F28="",0,F28))</f>
        <v/>
      </c>
      <c r="H28" s="21"/>
      <c r="I28" s="22" t="str">
        <f aca="false">IF(B28="","",IF(G28="",0,G28)-IF(H28="",0,H28))</f>
        <v/>
      </c>
      <c r="J28" s="21"/>
      <c r="K28" s="21"/>
      <c r="L28" s="23" t="str">
        <f aca="false">IF(B28="","",IF(K28="",0,K28)-IF(J28="",0,J28)-IF(D28="",0,D28))</f>
        <v/>
      </c>
    </row>
    <row r="29" customFormat="false" ht="21.75" hidden="false" customHeight="true" outlineLevel="0" collapsed="false">
      <c r="B29" s="19"/>
      <c r="C29" s="20" t="str">
        <f aca="false">IF(B29="","",TEXT(B29,"dddd"))</f>
        <v/>
      </c>
      <c r="D29" s="21"/>
      <c r="E29" s="21"/>
      <c r="F29" s="21"/>
      <c r="G29" s="22" t="str">
        <f aca="false">IF(B29="","",IF(D29="",0,D29)+IF(E29="",0,E29)+IF(F29="",0,F29))</f>
        <v/>
      </c>
      <c r="H29" s="21"/>
      <c r="I29" s="22" t="str">
        <f aca="false">IF(B29="","",IF(G29="",0,G29)-IF(H29="",0,H29))</f>
        <v/>
      </c>
      <c r="J29" s="21"/>
      <c r="K29" s="21"/>
      <c r="L29" s="23" t="str">
        <f aca="false">IF(B29="","",IF(K29="",0,K29)-IF(J29="",0,J29)-IF(D29="",0,D29))</f>
        <v/>
      </c>
    </row>
    <row r="30" customFormat="false" ht="21.75" hidden="false" customHeight="true" outlineLevel="0" collapsed="false">
      <c r="B30" s="19"/>
      <c r="C30" s="20" t="str">
        <f aca="false">IF(B30="","",TEXT(B30,"dddd"))</f>
        <v/>
      </c>
      <c r="D30" s="21"/>
      <c r="E30" s="21"/>
      <c r="F30" s="21"/>
      <c r="G30" s="22" t="str">
        <f aca="false">IF(B30="","",IF(D30="",0,D30)+IF(E30="",0,E30)+IF(F30="",0,F30))</f>
        <v/>
      </c>
      <c r="H30" s="21"/>
      <c r="I30" s="22" t="str">
        <f aca="false">IF(B30="","",IF(G30="",0,G30)-IF(H30="",0,H30))</f>
        <v/>
      </c>
      <c r="J30" s="21"/>
      <c r="K30" s="21"/>
      <c r="L30" s="23" t="str">
        <f aca="false">IF(B30="","",IF(K30="",0,K30)-IF(J30="",0,J30)-IF(D30="",0,D30))</f>
        <v/>
      </c>
    </row>
    <row r="31" customFormat="false" ht="21.75" hidden="false" customHeight="true" outlineLevel="0" collapsed="false">
      <c r="B31" s="19"/>
      <c r="C31" s="20" t="str">
        <f aca="false">IF(B31="","",TEXT(B31,"dddd"))</f>
        <v/>
      </c>
      <c r="D31" s="21"/>
      <c r="E31" s="21"/>
      <c r="F31" s="21"/>
      <c r="G31" s="22" t="str">
        <f aca="false">IF(B31="","",IF(D31="",0,D31)+IF(E31="",0,E31)+IF(F31="",0,F31))</f>
        <v/>
      </c>
      <c r="H31" s="21"/>
      <c r="I31" s="22" t="str">
        <f aca="false">IF(B31="","",IF(G31="",0,G31)-IF(H31="",0,H31))</f>
        <v/>
      </c>
      <c r="J31" s="21"/>
      <c r="K31" s="21"/>
      <c r="L31" s="23" t="str">
        <f aca="false">IF(B31="","",IF(K31="",0,K31)-IF(J31="",0,J31)-IF(D31="",0,D31))</f>
        <v/>
      </c>
    </row>
    <row r="32" customFormat="false" ht="21.75" hidden="false" customHeight="true" outlineLevel="0" collapsed="false">
      <c r="B32" s="24" t="s">
        <v>42</v>
      </c>
      <c r="C32" s="24"/>
      <c r="D32" s="25" t="str">
        <f aca="false">IF(COUNTA(D25:D31)=0,"",SUM(D25:D31))</f>
        <v/>
      </c>
      <c r="E32" s="25" t="str">
        <f aca="false">IF(COUNTA(E25:E31)=0,"",SUM(E25:E31))</f>
        <v/>
      </c>
      <c r="F32" s="25" t="str">
        <f aca="false">IF(COUNTA(F25:F31)=0,"",SUM(F25:F31))</f>
        <v/>
      </c>
      <c r="G32" s="25" t="n">
        <f aca="false">IF(COUNTA(G25:G31)=0,"",SUM(G25:G31))</f>
        <v>0</v>
      </c>
      <c r="H32" s="25" t="str">
        <f aca="false">IF(COUNTA(H25:H31)=0,"",SUM(H25:H31))</f>
        <v/>
      </c>
      <c r="I32" s="25" t="n">
        <f aca="false">IF(COUNTA(I25:I31)=0,"",SUM(I25:I31))</f>
        <v>0</v>
      </c>
      <c r="J32" s="25" t="str">
        <f aca="false">IF(COUNTA(J25:J31)=0,"",SUM(J25:J31))</f>
        <v/>
      </c>
      <c r="K32" s="25" t="str">
        <f aca="false">IF(COUNTA(K25:K31)=0,"",SUM(K25:K31))</f>
        <v/>
      </c>
      <c r="L32" s="26" t="n">
        <f aca="false">IF(COUNTA(L25:L31)=0,"",SUM(L25:L31))</f>
        <v>0</v>
      </c>
    </row>
    <row r="33" customFormat="false" ht="21.75" hidden="false" customHeight="true" outlineLevel="0" collapsed="false">
      <c r="B33" s="19"/>
      <c r="C33" s="20" t="str">
        <f aca="false">IF(B33="","",TEXT(B33,"dddd"))</f>
        <v/>
      </c>
      <c r="D33" s="21"/>
      <c r="E33" s="21"/>
      <c r="F33" s="21"/>
      <c r="G33" s="22" t="str">
        <f aca="false">IF(B33="","",IF(D33="",0,D33)+IF(E33="",0,E33)+IF(F33="",0,F33))</f>
        <v/>
      </c>
      <c r="H33" s="21"/>
      <c r="I33" s="22" t="str">
        <f aca="false">IF(B33="","",IF(G33="",0,G33)-IF(H33="",0,H33))</f>
        <v/>
      </c>
      <c r="J33" s="21"/>
      <c r="K33" s="21"/>
      <c r="L33" s="23" t="str">
        <f aca="false">IF(B33="","",IF(K33="",0,K33)-IF(J33="",0,J33)-IF(D33="",0,D33))</f>
        <v/>
      </c>
    </row>
    <row r="34" customFormat="false" ht="21.75" hidden="false" customHeight="true" outlineLevel="0" collapsed="false">
      <c r="B34" s="19"/>
      <c r="C34" s="20" t="str">
        <f aca="false">IF(B34="","",TEXT(B34,"dddd"))</f>
        <v/>
      </c>
      <c r="D34" s="21"/>
      <c r="E34" s="21"/>
      <c r="F34" s="21"/>
      <c r="G34" s="22" t="str">
        <f aca="false">IF(B34="","",IF(D34="",0,D34)+IF(E34="",0,E34)+IF(F34="",0,F34))</f>
        <v/>
      </c>
      <c r="H34" s="21"/>
      <c r="I34" s="22" t="str">
        <f aca="false">IF(B34="","",IF(G34="",0,G34)-IF(H34="",0,H34))</f>
        <v/>
      </c>
      <c r="J34" s="21"/>
      <c r="K34" s="21"/>
      <c r="L34" s="23" t="str">
        <f aca="false">IF(B34="","",IF(K34="",0,K34)-IF(J34="",0,J34)-IF(D34="",0,D34))</f>
        <v/>
      </c>
    </row>
    <row r="35" customFormat="false" ht="21.75" hidden="false" customHeight="true" outlineLevel="0" collapsed="false">
      <c r="B35" s="19"/>
      <c r="C35" s="20" t="str">
        <f aca="false">IF(B35="","",TEXT(B35,"dddd"))</f>
        <v/>
      </c>
      <c r="D35" s="21"/>
      <c r="E35" s="21"/>
      <c r="F35" s="21"/>
      <c r="G35" s="22" t="str">
        <f aca="false">IF(B35="","",IF(D35="",0,D35)+IF(E35="",0,E35)+IF(F35="",0,F35))</f>
        <v/>
      </c>
      <c r="H35" s="21"/>
      <c r="I35" s="22" t="str">
        <f aca="false">IF(B35="","",IF(G35="",0,G35)-IF(H35="",0,H35))</f>
        <v/>
      </c>
      <c r="J35" s="21"/>
      <c r="K35" s="21"/>
      <c r="L35" s="23" t="str">
        <f aca="false">IF(B35="","",IF(K35="",0,K35)-IF(J35="",0,J35)-IF(D35="",0,D35))</f>
        <v/>
      </c>
    </row>
    <row r="36" customFormat="false" ht="21.75" hidden="false" customHeight="true" outlineLevel="0" collapsed="false">
      <c r="B36" s="19"/>
      <c r="C36" s="20" t="str">
        <f aca="false">IF(B36="","",TEXT(B36,"dddd"))</f>
        <v/>
      </c>
      <c r="D36" s="21"/>
      <c r="E36" s="21"/>
      <c r="F36" s="21"/>
      <c r="G36" s="22" t="str">
        <f aca="false">IF(B36="","",IF(D36="",0,D36)+IF(E36="",0,E36)+IF(F36="",0,F36))</f>
        <v/>
      </c>
      <c r="H36" s="21"/>
      <c r="I36" s="22" t="str">
        <f aca="false">IF(B36="","",IF(G36="",0,G36)-IF(H36="",0,H36))</f>
        <v/>
      </c>
      <c r="J36" s="21"/>
      <c r="K36" s="21"/>
      <c r="L36" s="23" t="str">
        <f aca="false">IF(B36="","",IF(K36="",0,K36)-IF(J36="",0,J36)-IF(D36="",0,D36))</f>
        <v/>
      </c>
    </row>
    <row r="37" customFormat="false" ht="21.75" hidden="false" customHeight="true" outlineLevel="0" collapsed="false">
      <c r="B37" s="19"/>
      <c r="C37" s="20" t="str">
        <f aca="false">IF(B37="","",TEXT(B37,"dddd"))</f>
        <v/>
      </c>
      <c r="D37" s="21"/>
      <c r="E37" s="21"/>
      <c r="F37" s="21"/>
      <c r="G37" s="22" t="str">
        <f aca="false">IF(B37="","",IF(D37="",0,D37)+IF(E37="",0,E37)+IF(F37="",0,F37))</f>
        <v/>
      </c>
      <c r="H37" s="21"/>
      <c r="I37" s="22" t="str">
        <f aca="false">IF(B37="","",IF(G37="",0,G37)-IF(H37="",0,H37))</f>
        <v/>
      </c>
      <c r="J37" s="21"/>
      <c r="K37" s="21"/>
      <c r="L37" s="23" t="str">
        <f aca="false">IF(B37="","",IF(K37="",0,K37)-IF(J37="",0,J37)-IF(D37="",0,D37))</f>
        <v/>
      </c>
    </row>
    <row r="38" customFormat="false" ht="21.75" hidden="false" customHeight="true" outlineLevel="0" collapsed="false">
      <c r="B38" s="19"/>
      <c r="C38" s="20" t="str">
        <f aca="false">IF(B38="","",TEXT(B38,"dddd"))</f>
        <v/>
      </c>
      <c r="D38" s="21"/>
      <c r="E38" s="21"/>
      <c r="F38" s="21"/>
      <c r="G38" s="22" t="str">
        <f aca="false">IF(B38="","",IF(D38="",0,D38)+IF(E38="",0,E38)+IF(F38="",0,F38))</f>
        <v/>
      </c>
      <c r="H38" s="21"/>
      <c r="I38" s="22" t="str">
        <f aca="false">IF(B38="","",IF(G38="",0,G38)-IF(H38="",0,H38))</f>
        <v/>
      </c>
      <c r="J38" s="21"/>
      <c r="K38" s="21"/>
      <c r="L38" s="23" t="str">
        <f aca="false">IF(B38="","",IF(K38="",0,K38)-IF(J38="",0,J38)-IF(D38="",0,D38))</f>
        <v/>
      </c>
    </row>
    <row r="39" customFormat="false" ht="21.75" hidden="false" customHeight="true" outlineLevel="0" collapsed="false">
      <c r="B39" s="19"/>
      <c r="C39" s="20" t="str">
        <f aca="false">IF(B39="","",TEXT(B39,"dddd"))</f>
        <v/>
      </c>
      <c r="D39" s="21"/>
      <c r="E39" s="21"/>
      <c r="F39" s="21"/>
      <c r="G39" s="22" t="str">
        <f aca="false">IF(B39="","",IF(D39="",0,D39)+IF(E39="",0,E39)+IF(F39="",0,F39))</f>
        <v/>
      </c>
      <c r="H39" s="21"/>
      <c r="I39" s="22" t="str">
        <f aca="false">IF(B39="","",IF(G39="",0,G39)-IF(H39="",0,H39))</f>
        <v/>
      </c>
      <c r="J39" s="21"/>
      <c r="K39" s="21"/>
      <c r="L39" s="23" t="str">
        <f aca="false">IF(B39="","",IF(K39="",0,K39)-IF(J39="",0,J39)-IF(D39="",0,D39))</f>
        <v/>
      </c>
    </row>
    <row r="40" customFormat="false" ht="21.75" hidden="false" customHeight="true" outlineLevel="0" collapsed="false">
      <c r="B40" s="24" t="s">
        <v>43</v>
      </c>
      <c r="C40" s="24"/>
      <c r="D40" s="25" t="str">
        <f aca="false">IF(COUNTA(D33:D39)=0,"",SUM(D33:D39))</f>
        <v/>
      </c>
      <c r="E40" s="25" t="str">
        <f aca="false">IF(COUNTA(E33:E39)=0,"",SUM(E33:E39))</f>
        <v/>
      </c>
      <c r="F40" s="25" t="str">
        <f aca="false">IF(COUNTA(F33:F39)=0,"",SUM(F33:F39))</f>
        <v/>
      </c>
      <c r="G40" s="25" t="n">
        <f aca="false">IF(COUNTA(G33:G39)=0,"",SUM(G33:G39))</f>
        <v>0</v>
      </c>
      <c r="H40" s="25" t="str">
        <f aca="false">IF(COUNTA(H33:H39)=0,"",SUM(H33:H39))</f>
        <v/>
      </c>
      <c r="I40" s="25" t="n">
        <f aca="false">IF(COUNTA(I33:I39)=0,"",SUM(I33:I39))</f>
        <v>0</v>
      </c>
      <c r="J40" s="25" t="str">
        <f aca="false">IF(COUNTA(J33:J39)=0,"",SUM(J33:J39))</f>
        <v/>
      </c>
      <c r="K40" s="25" t="str">
        <f aca="false">IF(COUNTA(K33:K39)=0,"",SUM(K33:K39))</f>
        <v/>
      </c>
      <c r="L40" s="26" t="n">
        <f aca="false">IF(COUNTA(L33:L39)=0,"",SUM(L33:L39))</f>
        <v>0</v>
      </c>
    </row>
    <row r="41" customFormat="false" ht="21.75" hidden="false" customHeight="true" outlineLevel="0" collapsed="false">
      <c r="B41" s="19"/>
      <c r="C41" s="20" t="str">
        <f aca="false">IF(B41="","",TEXT(B41,"dddd"))</f>
        <v/>
      </c>
      <c r="D41" s="21"/>
      <c r="E41" s="21"/>
      <c r="F41" s="21"/>
      <c r="G41" s="22" t="str">
        <f aca="false">IF(B41="","",IF(D41="",0,D41)+IF(E41="",0,E41)+IF(F41="",0,F41))</f>
        <v/>
      </c>
      <c r="H41" s="21"/>
      <c r="I41" s="22" t="str">
        <f aca="false">IF(B41="","",IF(G41="",0,G41)-IF(H41="",0,H41))</f>
        <v/>
      </c>
      <c r="J41" s="21"/>
      <c r="K41" s="21"/>
      <c r="L41" s="23" t="str">
        <f aca="false">IF(B41="","",IF(K41="",0,K41)-IF(J41="",0,J41)-IF(D41="",0,D41))</f>
        <v/>
      </c>
    </row>
    <row r="42" customFormat="false" ht="21.75" hidden="false" customHeight="true" outlineLevel="0" collapsed="false">
      <c r="B42" s="19"/>
      <c r="C42" s="20" t="str">
        <f aca="false">IF(B42="","",TEXT(B42,"dddd"))</f>
        <v/>
      </c>
      <c r="D42" s="21"/>
      <c r="E42" s="21"/>
      <c r="F42" s="21"/>
      <c r="G42" s="22" t="str">
        <f aca="false">IF(B42="","",IF(D42="",0,D42)+IF(E42="",0,E42)+IF(F42="",0,F42))</f>
        <v/>
      </c>
      <c r="H42" s="21"/>
      <c r="I42" s="22" t="str">
        <f aca="false">IF(B42="","",IF(G42="",0,G42)-IF(H42="",0,H42))</f>
        <v/>
      </c>
      <c r="J42" s="21"/>
      <c r="K42" s="21"/>
      <c r="L42" s="23" t="str">
        <f aca="false">IF(B42="","",IF(K42="",0,K42)-IF(J42="",0,J42)-IF(D42="",0,D42))</f>
        <v/>
      </c>
    </row>
    <row r="43" customFormat="false" ht="21.75" hidden="false" customHeight="true" outlineLevel="0" collapsed="false">
      <c r="B43" s="19"/>
      <c r="C43" s="20" t="str">
        <f aca="false">IF(B43="","",TEXT(B43,"dddd"))</f>
        <v/>
      </c>
      <c r="D43" s="21"/>
      <c r="E43" s="21"/>
      <c r="F43" s="21"/>
      <c r="G43" s="22" t="str">
        <f aca="false">IF(B43="","",IF(D43="",0,D43)+IF(E43="",0,E43)+IF(F43="",0,F43))</f>
        <v/>
      </c>
      <c r="H43" s="21"/>
      <c r="I43" s="22" t="str">
        <f aca="false">IF(B43="","",IF(G43="",0,G43)-IF(H43="",0,H43))</f>
        <v/>
      </c>
      <c r="J43" s="21"/>
      <c r="K43" s="21"/>
      <c r="L43" s="23" t="str">
        <f aca="false">IF(B43="","",IF(K43="",0,K43)-IF(J43="",0,J43)-IF(D43="",0,D43))</f>
        <v/>
      </c>
    </row>
    <row r="44" customFormat="false" ht="25.5" hidden="false" customHeight="true" outlineLevel="0" collapsed="false">
      <c r="B44" s="27" t="s">
        <v>44</v>
      </c>
      <c r="C44" s="27"/>
      <c r="D44" s="28" t="n">
        <f aca="false">SUM(D9:D43)</f>
        <v>8560</v>
      </c>
      <c r="E44" s="28" t="n">
        <f aca="false">SUM(E9:E43)</f>
        <v>16120</v>
      </c>
      <c r="F44" s="28" t="n">
        <f aca="false">SUM(F9:F43)</f>
        <v>3540</v>
      </c>
      <c r="G44" s="28" t="n">
        <f aca="false">SUM(G9:G43)</f>
        <v>28220</v>
      </c>
      <c r="H44" s="28" t="n">
        <f aca="false">SUM(H9:H43)</f>
        <v>150</v>
      </c>
      <c r="I44" s="28" t="n">
        <f aca="false">SUM(I9:I43)</f>
        <v>28070</v>
      </c>
      <c r="J44" s="28" t="n">
        <f aca="false">SUM(J9:J43)</f>
        <v>5600</v>
      </c>
      <c r="K44" s="28" t="n">
        <f aca="false">SUM(K9:K43)</f>
        <v>23476</v>
      </c>
      <c r="L44" s="29" t="n">
        <f aca="false">SUM(L9:L43)</f>
        <v>0</v>
      </c>
    </row>
    <row r="45" customFormat="false" ht="7.5" hidden="false" customHeight="true" outlineLevel="0" collapsed="false"/>
    <row r="46" customFormat="false" ht="24" hidden="false" customHeight="true" outlineLevel="0" collapsed="false">
      <c r="B46" s="30" t="s">
        <v>45</v>
      </c>
      <c r="C46" s="31" t="str">
        <f aca="false">IF(I44="","",IF(ROUND(I44-(D44+E44+F44-H44),2)=0,"OK - Net sales reconcile","Check: figures do not reconcile"))</f>
        <v>OK - Net sales reconcile</v>
      </c>
      <c r="D46" s="31"/>
      <c r="E46" s="31"/>
      <c r="F46" s="31"/>
      <c r="G46" s="31"/>
      <c r="H46" s="31"/>
      <c r="I46" s="31"/>
      <c r="J46" s="31"/>
      <c r="K46" s="31"/>
      <c r="L46" s="31"/>
    </row>
  </sheetData>
  <sheetProtection sheet="true" sort="false" autoFilter="false"/>
  <autoFilter ref="B8:L44"/>
  <mergeCells count="17">
    <mergeCell ref="L2:M2"/>
    <mergeCell ref="C3:F3"/>
    <mergeCell ref="I3:J3"/>
    <mergeCell ref="B5:D5"/>
    <mergeCell ref="E5:G5"/>
    <mergeCell ref="H5:I5"/>
    <mergeCell ref="J5:L5"/>
    <mergeCell ref="B6:D6"/>
    <mergeCell ref="E6:G6"/>
    <mergeCell ref="H6:I6"/>
    <mergeCell ref="J6:L6"/>
    <mergeCell ref="B16:C16"/>
    <mergeCell ref="B24:C24"/>
    <mergeCell ref="B32:C32"/>
    <mergeCell ref="B40:C40"/>
    <mergeCell ref="B44:C44"/>
    <mergeCell ref="C46:L46"/>
  </mergeCells>
  <printOptions headings="false" gridLines="false" gridLinesSet="true" horizontalCentered="false" verticalCentered="false"/>
  <pageMargins left="0.25" right="0.25" top="0.45" bottom="0.7"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&amp;C&amp;9OpenSheets.co.uk  ·  free templates for UK small businesses  ·  MTD-ready tools at aligned.tax</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2026-06-19T19:46:24Z</dcterms:created>
  <dc:creator>openpyxl</dc:creator>
  <dc:description/>
  <dc:language>en-US</dc:language>
  <cp:lastModifiedBy>Anthony K</cp:lastModifiedBy>
  <dcterms:modified xsi:type="dcterms:W3CDTF">2026-06-20T11:43:22Z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