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CIS Statement" sheetId="2" state="visible" r:id="rId4"/>
  </sheets>
  <definedNames>
    <definedName function="false" hidden="false" localSheetId="1" name="_xlnm.Print_Area" vbProcedure="false">'CIS Statement'!$A$1:$I$37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<sst xmlns="http://schemas.openxmlformats.org/spreadsheetml/2006/main" count="65" uniqueCount="63">
  <si>
    <t xml:space="preserve">CIS Deduction Statement</t>
  </si>
  <si>
    <t xml:space="preserve">Construction Industry Scheme deduction certificate issued to subcontractors.</t>
  </si>
  <si>
    <t xml:space="preserve">How to use</t>
  </si>
  <si>
    <t xml:space="preserve">1. Fill in the subcontractor details in the blue section on the left.</t>
  </si>
  <si>
    <t xml:space="preserve">2. Enter the contractor details, tax month and statement number on the right.</t>
  </si>
  <si>
    <t xml:space="preserve">3. Select the CIS rate from the dropdown (20% standard, 30% higher rate, 0% gross payment).</t>
  </si>
  <si>
    <t xml:space="preserve">4. For each item of work, enter the description and gross payment amount.</t>
  </si>
  <si>
    <t xml:space="preserve">5. Enter any materials costs. Labour, CIS deduction and net payment calculate automatically.</t>
  </si>
  <si>
    <t xml:space="preserve">6. Total rows sum at the bottom. The band at the top shows the net payment at a glance.</t>
  </si>
  <si>
    <t xml:space="preserve">7. Enter your contractor business details in the footer section at the bottom.</t>
  </si>
  <si>
    <t xml:space="preserve">Clearing the sample data</t>
  </si>
  <si>
    <t xml:space="preserve">The blue cells contain example data.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</si>
  <si>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</si>
  <si>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</si>
  <si>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</si>
  <si>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Calculated cells and totals update automatically. Do not type over them. The sheet is protected so only the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</si>
  <si>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</si>
  <si>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</si>
  <si>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</si>
  <si>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</si>
  <si>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</si>
  <si>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</si>
  <si>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</si>
  <si>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SUBCONTRACTOR</t>
  </si>
  <si>
    <t xml:space="preserve">CONTRACTOR DETAILS</t>
  </si>
  <si>
    <t xml:space="preserve">Brick &amp; Mortar Ltd</t>
  </si>
  <si>
    <t xml:space="preserve">Contractor name</t>
  </si>
  <si>
    <t xml:space="preserve">Apex Construction Ltd</t>
  </si>
  <si>
    <t xml:space="preserve">UTR No</t>
  </si>
  <si>
    <t xml:space="preserve">12345 67890</t>
  </si>
  <si>
    <t xml:space="preserve">Contractor UTR</t>
  </si>
  <si>
    <t xml:space="preserve">98765 43210</t>
  </si>
  <si>
    <t xml:space="preserve">Verification No</t>
  </si>
  <si>
    <t xml:space="preserve">V12345678</t>
  </si>
  <si>
    <t xml:space="preserve">Tax month</t>
  </si>
  <si>
    <t xml:space="preserve">NI Number</t>
  </si>
  <si>
    <t xml:space="preserve">AB 12 34 56 C</t>
  </si>
  <si>
    <t xml:space="preserve">Statement No</t>
  </si>
  <si>
    <t xml:space="preserve">CIS-2026-018</t>
  </si>
  <si>
    <t xml:space="preserve">Address</t>
  </si>
  <si>
    <t xml:space="preserve">22 Builder Street, Manchester, M1 1AA</t>
  </si>
  <si>
    <t xml:space="preserve">Date of payment</t>
  </si>
  <si>
    <t xml:space="preserve">CIS Rate:</t>
  </si>
  <si>
    <t xml:space="preserve">STATEMENT NO</t>
  </si>
  <si>
    <t xml:space="preserve">TAX MONTH</t>
  </si>
  <si>
    <t xml:space="preserve">CIS RATE</t>
  </si>
  <si>
    <t xml:space="preserve">NET PAYMENT</t>
  </si>
  <si>
    <t xml:space="preserve">Description of work</t>
  </si>
  <si>
    <t xml:space="preserve">Gross £</t>
  </si>
  <si>
    <t xml:space="preserve">Materials £</t>
  </si>
  <si>
    <t xml:space="preserve">Labour £</t>
  </si>
  <si>
    <t xml:space="preserve">CIS Deduction £</t>
  </si>
  <si>
    <t xml:space="preserve">Net Payment £</t>
  </si>
  <si>
    <t xml:space="preserve">Groundworks and foundations</t>
  </si>
  <si>
    <t xml:space="preserve">Brickwork - main structure</t>
  </si>
  <si>
    <t xml:space="preserve">Internal plastering</t>
  </si>
  <si>
    <t xml:space="preserve">Site clearance and disposal</t>
  </si>
  <si>
    <t xml:space="preserve">TOTALS</t>
  </si>
  <si>
    <t xml:space="preserve">Notes:</t>
  </si>
  <si>
    <t xml:space="preserve">This statement is issued for CIS tax purposes. The contractor has deducted CIS tax at the above rate.</t>
  </si>
  <si>
    <t xml:space="preserve">Authorised by:</t>
  </si>
  <si>
    <t xml:space="preserve">15 Contractor Row, Manchester, M2 2BB</t>
  </si>
  <si>
    <t xml:space="preserve">Tel: 0161 234 5678 | accounts@apexconstruction.co.uk | VAT: 321 6549 87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</si>
</sst>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%"/>
    <numFmt numFmtId="167" formatCode="\£#,##0.00;&quot;-£&quot;#,##0.00;\-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u val="single"/>
      <sz val="12"/>
      <color rgb="FF1E40AF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26"/>
      <color rgb="FF1F2937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0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3"/>
      <color rgb="FF1F2937"/>
      <name val="Calibri"/>
      <family val="0"/>
      <charset val="1"/>
    </font>
    <font>
      <sz val="11"/>
      <color rgb="FF374151"/>
      <name val="Calibri"/>
      <family val="0"/>
      <charset val="1"/>
    </font>
    <font>
      <i val="true"/>
      <sz val="10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/>
      <top/>
      <bottom style="thin">
        <color rgb="FF9CA3AF"/>
      </bottom>
      <diagonal/>
    </border>
    <border diagonalUp="false" diagonalDown="false">
      <left/>
      <right style="thin">
        <color rgb="FF9CA3AF"/>
      </right>
      <top/>
      <bottom style="thin">
        <color rgb="FF9CA3AF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medium">
        <color rgb="FF1E40AF"/>
      </top>
      <bottom style="thin">
        <color rgb="FF9CA3AF"/>
      </bottom>
      <diagonal/>
    </border>
    <border diagonalUp="false" diagonalDown="false">
      <left/>
      <right/>
      <top/>
      <bottom style="thin">
        <color rgb="FF9CA3AF"/>
      </bottom>
      <diagonal/>
    </border>
    <border diagonalUp="false" diagonalDown="false">
      <left/>
      <right/>
      <top style="thin">
        <color rgb="FFE5E7EB"/>
      </top>
      <bottom/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4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4" fillId="3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4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4" fillId="3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14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0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3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27.75" hidden="false" customHeight="true" outlineLevel="0" collapsed="false">
      <c r="B1" s="1" t="s">
        <v>0</v>
      </c>
    </row>
    <row r="2" customFormat="false" ht="19.5" hidden="false" customHeight="true" outlineLevel="0" collapsed="false">
      <c r="B2" s="2" t="s">
        <v>1</v>
      </c>
    </row>
    <row r="3" customFormat="false" ht="9.75" hidden="false" customHeight="true" outlineLevel="0" collapsed="false"/>
    <row r="4" customFormat="false" ht="21.75" hidden="false" customHeight="true" outlineLevel="0" collapsed="false">
      <c r="B4" s="3" t="s">
        <v>2</v>
      </c>
    </row>
    <row r="5" customFormat="false" ht="18" hidden="false" customHeight="true" outlineLevel="0" collapsed="false">
      <c r="B5" s="2" t="s">
        <v>3</v>
      </c>
    </row>
    <row r="6" customFormat="false" ht="18" hidden="false" customHeight="true" outlineLevel="0" collapsed="false">
      <c r="B6" s="2" t="s">
        <v>4</v>
      </c>
    </row>
    <row r="7" customFormat="false" ht="18" hidden="false" customHeight="true" outlineLevel="0" collapsed="false">
      <c r="B7" s="2" t="s">
        <v>5</v>
      </c>
    </row>
    <row r="8" customFormat="false" ht="18" hidden="false" customHeight="true" outlineLevel="0" collapsed="false">
      <c r="B8" s="2" t="s">
        <v>6</v>
      </c>
    </row>
    <row r="9" customFormat="false" ht="18" hidden="false" customHeight="true" outlineLevel="0" collapsed="false">
      <c r="B9" s="2" t="s">
        <v>7</v>
      </c>
    </row>
    <row r="10" customFormat="false" ht="18" hidden="false" customHeight="true" outlineLevel="0" collapsed="false">
      <c r="B10" s="2" t="s">
        <v>8</v>
      </c>
    </row>
    <row r="11" customFormat="false" ht="18" hidden="false" customHeight="true" outlineLevel="0" collapsed="false">
      <c r="B11" s="2" t="s">
        <v>9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10</v>
      </c>
    </row>
    <row r="14" customFormat="false" ht="36" hidden="false" customHeight="true" outlineLevel="0" collapsed="false">
      <c r="B14" s="2" t="s">
        <v>11</v>
      </c>
    </row>
    <row r="15" customFormat="false" ht="9.75" hidden="false" customHeight="true" outlineLevel="0" collapsed="false"/>
    <row r="16" customFormat="false" ht="21.75" hidden="false" customHeight="true" outlineLevel="0" collapsed="false">
      <c r="B16" s="3" t="s">
        <v>12</v>
      </c>
    </row>
    <row r="17" customFormat="false" ht="36" hidden="false" customHeight="true" outlineLevel="0" collapsed="false">
      <c r="B17" s="2" t="s">
        <v>13</v>
      </c>
    </row>
    <row r="18" customFormat="false" ht="9.75" hidden="false" customHeight="true" outlineLevel="0" collapsed="false"/>
    <row r="19" customFormat="false" ht="21.75" hidden="false" customHeight="true" outlineLevel="0" collapsed="false">
      <c r="B19" s="3" t="s">
        <v>14</v>
      </c>
    </row>
    <row r="20" customFormat="false" ht="36" hidden="false" customHeight="true" outlineLevel="0" collapsed="false">
      <c r="B20" s="2" t="s">
        <v>15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4" t="s">
        <v>16</v>
      </c>
    </row>
    <row r="23" customFormat="false" ht="19.5" hidden="false" customHeight="true" outlineLevel="0" collapsed="false">
      <c r="B23" s="5" t="s">
        <v>17</v>
      </c>
    </row>
    <row r="24" customFormat="false" ht="18" hidden="false" customHeight="true" outlineLevel="0" collapsed="false">
      <c r="B24" s="6" t="s">
        <v>18</v>
      </c>
    </row>
    <row r="25" customFormat="false" ht="9.75" hidden="false" customHeight="true" outlineLevel="0" collapsed="false"/>
    <row r="26" customFormat="false" ht="18" hidden="false" customHeight="true" outlineLevel="0" collapsed="false">
      <c r="B26" s="4" t="s">
        <v>19</v>
      </c>
    </row>
    <row r="27" customFormat="false" ht="19.5" hidden="false" customHeight="true" outlineLevel="0" collapsed="false">
      <c r="B27" s="5" t="s">
        <v>20</v>
      </c>
    </row>
    <row r="28" customFormat="false" ht="18" hidden="false" customHeight="true" outlineLevel="0" collapsed="false">
      <c r="B28" s="6" t="s">
        <v>21</v>
      </c>
    </row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tru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5" min="3" style="0" width="13"/>
    <col collapsed="false" customWidth="true" hidden="false" outlineLevel="0" max="7" min="6" style="0" width="14"/>
    <col collapsed="false" customWidth="true" hidden="false" outlineLevel="0" max="8" min="8" style="0" width="4"/>
  </cols>
  <sheetData>
    <row r="1" customFormat="false" ht="7.5" hidden="false" customHeight="true" outlineLevel="0" collapsed="false">
      <c r="G1" s="7"/>
      <c r="H1" s="7"/>
    </row>
    <row r="2" customFormat="false" ht="30" hidden="false" customHeight="true" outlineLevel="0" collapsed="false">
      <c r="B2" s="8" t="s">
        <v>0</v>
      </c>
      <c r="G2" s="9" t="s">
        <v>22</v>
      </c>
      <c r="H2" s="9"/>
    </row>
    <row r="3" customFormat="false" ht="18" hidden="false" customHeight="true" outlineLevel="0" collapsed="false">
      <c r="B3" s="10" t="str">
        <f aca="false">_xlfn.TEXTJOIN("  ·  ",TRUE(),B33,B34)</f>
        <v>Apex Construction Ltd  ·  15 Contractor Row, Manchester, M2 2BB</v>
      </c>
      <c r="G3" s="9"/>
      <c r="H3" s="9"/>
    </row>
    <row r="4" customFormat="false" ht="7.5" hidden="false" customHeight="true" outlineLevel="0" collapsed="false">
      <c r="B4" s="11"/>
      <c r="C4" s="11"/>
      <c r="D4" s="11"/>
      <c r="E4" s="11"/>
      <c r="F4" s="11"/>
      <c r="G4" s="12"/>
      <c r="H4" s="12"/>
    </row>
    <row r="5" customFormat="false" ht="7.5" hidden="false" customHeight="true" outlineLevel="0" collapsed="false"/>
    <row r="6" customFormat="false" ht="18" hidden="false" customHeight="true" outlineLevel="0" collapsed="false">
      <c r="B6" s="13" t="s">
        <v>23</v>
      </c>
      <c r="F6" s="13" t="s">
        <v>24</v>
      </c>
    </row>
    <row r="7" customFormat="false" ht="21.75" hidden="false" customHeight="true" outlineLevel="0" collapsed="false">
      <c r="B7" s="14" t="s">
        <v>25</v>
      </c>
      <c r="C7" s="14"/>
      <c r="D7" s="14"/>
      <c r="F7" s="15" t="s">
        <v>26</v>
      </c>
      <c r="G7" s="16" t="s">
        <v>27</v>
      </c>
      <c r="H7" s="16"/>
    </row>
    <row r="8" customFormat="false" ht="19.5" hidden="false" customHeight="true" outlineLevel="0" collapsed="false">
      <c r="B8" s="17" t="s">
        <v>28</v>
      </c>
      <c r="C8" s="18" t="s">
        <v>29</v>
      </c>
      <c r="D8" s="18"/>
      <c r="F8" s="15" t="s">
        <v>30</v>
      </c>
      <c r="G8" s="16" t="s">
        <v>31</v>
      </c>
      <c r="H8" s="16"/>
    </row>
    <row r="9" customFormat="false" ht="19.5" hidden="false" customHeight="true" outlineLevel="0" collapsed="false">
      <c r="B9" s="17" t="s">
        <v>32</v>
      </c>
      <c r="C9" s="18" t="s">
        <v>33</v>
      </c>
      <c r="D9" s="18"/>
      <c r="F9" s="15" t="s">
        <v>34</v>
      </c>
      <c r="G9" s="19" t="n">
        <v>46117</v>
      </c>
      <c r="H9" s="19"/>
    </row>
    <row r="10" customFormat="false" ht="19.5" hidden="false" customHeight="true" outlineLevel="0" collapsed="false">
      <c r="B10" s="17" t="s">
        <v>35</v>
      </c>
      <c r="C10" s="18" t="s">
        <v>36</v>
      </c>
      <c r="D10" s="18"/>
      <c r="F10" s="15" t="s">
        <v>37</v>
      </c>
      <c r="G10" s="16" t="s">
        <v>38</v>
      </c>
      <c r="H10" s="16"/>
    </row>
    <row r="11" customFormat="false" ht="19.5" hidden="false" customHeight="true" outlineLevel="0" collapsed="false">
      <c r="B11" s="20" t="s">
        <v>39</v>
      </c>
      <c r="C11" s="21" t="s">
        <v>40</v>
      </c>
      <c r="D11" s="21"/>
      <c r="F11" s="15" t="s">
        <v>41</v>
      </c>
      <c r="G11" s="22" t="n">
        <f aca="true">TODAY()</f>
        <v>46198</v>
      </c>
      <c r="H11" s="22"/>
    </row>
    <row r="12" customFormat="false" ht="21.75" hidden="false" customHeight="true" outlineLevel="0" collapsed="false">
      <c r="B12" s="13" t="s">
        <v>42</v>
      </c>
      <c r="C12" s="23" t="n">
        <v>0.2</v>
      </c>
    </row>
    <row r="13" customFormat="false" ht="19.5" hidden="false" customHeight="true" outlineLevel="0" collapsed="false">
      <c r="B13" s="24" t="s">
        <v>43</v>
      </c>
      <c r="C13" s="24"/>
      <c r="D13" s="24" t="s">
        <v>44</v>
      </c>
      <c r="E13" s="24" t="s">
        <v>45</v>
      </c>
      <c r="F13" s="24"/>
      <c r="G13" s="25" t="s">
        <v>46</v>
      </c>
      <c r="H13" s="25"/>
    </row>
    <row r="14" customFormat="false" ht="30" hidden="false" customHeight="true" outlineLevel="0" collapsed="false">
      <c r="B14" s="26" t="str">
        <f aca="false">G10</f>
        <v>CIS-2026-018</v>
      </c>
      <c r="C14" s="26"/>
      <c r="D14" s="27" t="n">
        <f aca="false">G9</f>
        <v>46117</v>
      </c>
      <c r="E14" s="28" t="n">
        <f aca="false">C12</f>
        <v>0.2</v>
      </c>
      <c r="F14" s="28"/>
      <c r="G14" s="29" t="n">
        <f aca="false">SUM(G17:G23)</f>
        <v>12150</v>
      </c>
      <c r="H14" s="29"/>
    </row>
    <row r="15" customFormat="false" ht="6" hidden="false" customHeight="true" outlineLevel="0" collapsed="false"/>
    <row r="16" customFormat="false" ht="27.75" hidden="false" customHeight="true" outlineLevel="0" collapsed="false">
      <c r="B16" s="30" t="s">
        <v>47</v>
      </c>
      <c r="C16" s="30" t="s">
        <v>48</v>
      </c>
      <c r="D16" s="30" t="s">
        <v>49</v>
      </c>
      <c r="E16" s="30" t="s">
        <v>50</v>
      </c>
      <c r="F16" s="30" t="s">
        <v>51</v>
      </c>
      <c r="G16" s="30" t="s">
        <v>52</v>
      </c>
    </row>
    <row r="17" customFormat="false" ht="19.5" hidden="false" customHeight="true" outlineLevel="0" collapsed="false">
      <c r="B17" s="31" t="s">
        <v>53</v>
      </c>
      <c r="C17" s="32" t="n">
        <v>4500</v>
      </c>
      <c r="D17" s="32" t="n">
        <v>800</v>
      </c>
      <c r="E17" s="33" t="n">
        <f aca="false">IF(C17="","",C17-D17)</f>
        <v>3700</v>
      </c>
      <c r="F17" s="33" t="n">
        <f aca="false">IF(C17="","",E17*$C$12)</f>
        <v>740</v>
      </c>
      <c r="G17" s="33" t="n">
        <f aca="false">IF(C17="","",C17-F17)</f>
        <v>3760</v>
      </c>
    </row>
    <row r="18" customFormat="false" ht="19.5" hidden="false" customHeight="true" outlineLevel="0" collapsed="false">
      <c r="B18" s="34" t="s">
        <v>54</v>
      </c>
      <c r="C18" s="35" t="n">
        <v>6200</v>
      </c>
      <c r="D18" s="35" t="n">
        <v>1200</v>
      </c>
      <c r="E18" s="36" t="n">
        <f aca="false">IF(C18="","",C18-D18)</f>
        <v>5000</v>
      </c>
      <c r="F18" s="36" t="n">
        <f aca="false">IF(C18="","",E18*$C$12)</f>
        <v>1000</v>
      </c>
      <c r="G18" s="33" t="n">
        <f aca="false">IF(C18="","",C18-F18)</f>
        <v>5200</v>
      </c>
    </row>
    <row r="19" customFormat="false" ht="19.5" hidden="false" customHeight="true" outlineLevel="0" collapsed="false">
      <c r="B19" s="34" t="s">
        <v>55</v>
      </c>
      <c r="C19" s="35" t="n">
        <v>2800</v>
      </c>
      <c r="D19" s="35" t="n">
        <v>350</v>
      </c>
      <c r="E19" s="36" t="n">
        <f aca="false">IF(C19="","",C19-D19)</f>
        <v>2450</v>
      </c>
      <c r="F19" s="36" t="n">
        <f aca="false">IF(C19="","",E19*$C$12)</f>
        <v>490</v>
      </c>
      <c r="G19" s="33" t="n">
        <f aca="false">IF(C19="","",C19-F19)</f>
        <v>2310</v>
      </c>
    </row>
    <row r="20" customFormat="false" ht="19.5" hidden="false" customHeight="true" outlineLevel="0" collapsed="false">
      <c r="B20" s="34" t="s">
        <v>56</v>
      </c>
      <c r="C20" s="35" t="n">
        <v>1100</v>
      </c>
      <c r="D20" s="35" t="n">
        <v>0</v>
      </c>
      <c r="E20" s="36" t="n">
        <f aca="false">IF(C20="","",C20-D20)</f>
        <v>1100</v>
      </c>
      <c r="F20" s="36" t="n">
        <f aca="false">IF(C20="","",E20*$C$12)</f>
        <v>220</v>
      </c>
      <c r="G20" s="33" t="n">
        <f aca="false">IF(C20="","",C20-F20)</f>
        <v>880</v>
      </c>
    </row>
    <row r="21" customFormat="false" ht="19.5" hidden="false" customHeight="true" outlineLevel="0" collapsed="false">
      <c r="B21" s="34"/>
      <c r="C21" s="35"/>
      <c r="D21" s="35"/>
      <c r="E21" s="36" t="str">
        <f aca="false">IF(C21="","",C21-D21)</f>
        <v/>
      </c>
      <c r="F21" s="36" t="str">
        <f aca="false">IF(C21="","",E21*$C$12)</f>
        <v/>
      </c>
      <c r="G21" s="33" t="str">
        <f aca="false">IF(C21="","",C21-F21)</f>
        <v/>
      </c>
    </row>
    <row r="22" customFormat="false" ht="19.5" hidden="false" customHeight="true" outlineLevel="0" collapsed="false">
      <c r="B22" s="34"/>
      <c r="C22" s="35"/>
      <c r="D22" s="35"/>
      <c r="E22" s="36" t="str">
        <f aca="false">IF(C22="","",C22-D22)</f>
        <v/>
      </c>
      <c r="F22" s="36" t="str">
        <f aca="false">IF(C22="","",E22*$C$12)</f>
        <v/>
      </c>
      <c r="G22" s="33" t="str">
        <f aca="false">IF(C22="","",C22-F22)</f>
        <v/>
      </c>
    </row>
    <row r="23" customFormat="false" ht="19.5" hidden="false" customHeight="true" outlineLevel="0" collapsed="false">
      <c r="B23" s="34"/>
      <c r="C23" s="35"/>
      <c r="D23" s="35"/>
      <c r="E23" s="36" t="str">
        <f aca="false">IF(C23="","",C23-D23)</f>
        <v/>
      </c>
      <c r="F23" s="36" t="str">
        <f aca="false">IF(C23="","",E23*$C$12)</f>
        <v/>
      </c>
      <c r="G23" s="33" t="str">
        <f aca="false">IF(C23="","",C23-F23)</f>
        <v/>
      </c>
    </row>
    <row r="24" customFormat="false" ht="6" hidden="false" customHeight="true" outlineLevel="0" collapsed="false"/>
    <row r="25" customFormat="false" ht="24" hidden="false" customHeight="true" outlineLevel="0" collapsed="false">
      <c r="B25" s="37" t="s">
        <v>57</v>
      </c>
      <c r="C25" s="38" t="n">
        <f aca="false">SUM(C17:C23)</f>
        <v>14600</v>
      </c>
      <c r="D25" s="38" t="n">
        <f aca="false">SUM(D17:D23)</f>
        <v>2350</v>
      </c>
      <c r="E25" s="38" t="n">
        <f aca="false">SUM(E17:E23)</f>
        <v>12250</v>
      </c>
      <c r="F25" s="38" t="n">
        <f aca="false">SUM(F17:F23)</f>
        <v>2450</v>
      </c>
      <c r="G25" s="39" t="n">
        <f aca="false">SUM(G17:G23)</f>
        <v>12150</v>
      </c>
    </row>
    <row r="26" customFormat="false" ht="7.5" hidden="false" customHeight="true" outlineLevel="0" collapsed="false"/>
    <row r="27" customFormat="false" ht="18" hidden="false" customHeight="true" outlineLevel="0" collapsed="false">
      <c r="B27" s="13" t="s">
        <v>58</v>
      </c>
    </row>
    <row r="28" customFormat="false" ht="30" hidden="false" customHeight="true" outlineLevel="0" collapsed="false">
      <c r="B28" s="40" t="s">
        <v>59</v>
      </c>
      <c r="C28" s="40"/>
      <c r="D28" s="40"/>
      <c r="E28" s="40"/>
      <c r="F28" s="40"/>
      <c r="G28" s="40"/>
    </row>
    <row r="29" customFormat="false" ht="7.5" hidden="false" customHeight="true" outlineLevel="0" collapsed="false"/>
    <row r="30" customFormat="false" ht="19.5" hidden="false" customHeight="true" outlineLevel="0" collapsed="false">
      <c r="B30" s="41" t="s">
        <v>60</v>
      </c>
      <c r="G30" s="42"/>
      <c r="H30" s="42"/>
    </row>
    <row r="31" customFormat="false" ht="7.5" hidden="false" customHeight="true" outlineLevel="0" collapsed="false"/>
    <row r="32" customFormat="false" ht="7.5" hidden="false" customHeight="true" outlineLevel="0" collapsed="false"/>
    <row r="33" customFormat="false" ht="18" hidden="false" customHeight="true" outlineLevel="0" collapsed="false">
      <c r="B33" s="43" t="s">
        <v>27</v>
      </c>
      <c r="C33" s="44"/>
      <c r="D33" s="44"/>
      <c r="E33" s="44"/>
      <c r="F33" s="44"/>
      <c r="G33" s="44"/>
    </row>
    <row r="34" customFormat="false" ht="18" hidden="false" customHeight="true" outlineLevel="0" collapsed="false">
      <c r="B34" s="45" t="s">
        <v>61</v>
      </c>
    </row>
    <row r="35" customFormat="false" ht="18" hidden="false" customHeight="true" outlineLevel="0" collapsed="false">
      <c r="B35" s="46" t="s">
        <v>62</v>
      </c>
    </row>
  </sheetData>
  <mergeCells count="19">
    <mergeCell ref="G2:H3"/>
    <mergeCell ref="B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B13:C13"/>
    <mergeCell ref="E13:F13"/>
    <mergeCell ref="G13:H13"/>
    <mergeCell ref="B14:C14"/>
    <mergeCell ref="E14:F14"/>
    <mergeCell ref="G14:H14"/>
    <mergeCell ref="B28:G28"/>
    <mergeCell ref="G30:H30"/>
  </mergeCells>
  <dataValidations count="1">
    <dataValidation allowBlank="false" error="Please select 0, 0.2 or 0.3" errorStyle="stop" errorTitle="Invalid CIS Rate" operator="between" prompt="Select 0 (gross), 0.2 (20%) or 0.3 (30%)" promptTitle="CIS Rate" showDropDown="false" showErrorMessage="false" showInputMessage="false" sqref="C12" type="list">
      <formula1>"0,0.2,0.3"</formula1>
      <formula2>0</formula2>
    </dataValidation>
  </dataValidation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2026-06-19T19:14:57Z</dcterms:created>
  <dc:creator>openpyxl</dc:creator>
  <dc:description/>
  <dc:language>en-US</dc:language>
  <cp:lastModifiedBy>Anthony K</cp:lastModifiedBy>
  <dcterms:modified xsi:type="dcterms:W3CDTF">2026-06-20T11:34:10Z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