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Cash Flow Forecast" sheetId="2" state="visible" r:id="rId4"/>
  </sheets>
  <definedNames>
    <definedName function="false" hidden="false" localSheetId="1" name="_xlnm.Print_Area" vbProcedure="false">'Cash Flow Forecast'!$A$1:$P$30</definedName>
    <definedName function="false" hidden="false" localSheetId="1" name="_xlnm.Print_Titles" vbProcedure="false">'Cash Flow Forecast'!$1:$8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<sst xmlns="http://schemas.openxmlformats.org/spreadsheetml/2006/main" count="64" uniqueCount="63">
  <si>
    <t xml:space="preserve">Cash Flow Forecast</t>
  </si>
  <si>
    <t xml:space="preserve">12-month rolling cash flow forecast for UK small businesses</t>
  </si>
  <si>
    <t xml:space="preserve">HOW TO USE</t>
  </si>
  <si>
    <t xml:space="preserve">1. Enter your business name and the start month.</t>
  </si>
  <si>
    <t xml:space="preserve">2. Enter your opening balance for Month 1 in the blue cell.</t>
  </si>
  <si>
    <t xml:space="preserve">3. Enter your expected cash receipts and payments for each month.</t>
  </si>
  <si>
    <t xml:space="preserve">4. Net Cash Flow and Closing Balance calculate automatically.</t>
  </si>
  <si>
    <t xml:space="preserve">5. Opening Balance links from the previous month Closing Balance.</t>
  </si>
  <si>
    <t xml:space="preserve">CLEARING THE SAMPLE DATA</t>
  </si>
  <si>
    <t xml:space="preserve">Blue cells have example figures. Press Delete to enter your own.</t>
  </si>
  <si>
    <t xml:space="preserve">REMOVING THE FOOTER CREDIT</t>
  </si>
  <si>
    <t xml:space="preserve">Remove the OpenSheets footer from Page Layout, Page Setup, Header/Footer.</t>
  </si>
  <si>
    <t xml:space="preserve">NOTES</t>
  </si>
  <si>
    <t xml:space="preserve">Blue cells are inputs. White cells are calculated and protected.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</si>
  <si>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</si>
  <si>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</si>
  <si>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</si>
  <si>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</si>
  <si>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</si>
  <si>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- sole traders and landlords.</t>
  </si>
  <si>
    <t xml:space="preserve">Add your logo here</t>
  </si>
  <si>
    <t xml:space="preserve">Business name:</t>
  </si>
  <si>
    <t xml:space="preserve">My Business Ltd</t>
  </si>
  <si>
    <t xml:space="preserve">Start month:</t>
  </si>
  <si>
    <t xml:space="preserve">Jan 2025</t>
  </si>
  <si>
    <t xml:space="preserve">TOTAL CASH IN</t>
  </si>
  <si>
    <t xml:space="preserve">TOTAL CASH OUT</t>
  </si>
  <si>
    <t xml:space="preserve">NET CASH FLOW</t>
  </si>
  <si>
    <t xml:space="preserve">CLOSING BALANCE (MONTH 12)</t>
  </si>
  <si>
    <t xml:space="preserve">Description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</si>
  <si>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</si>
  <si>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</si>
  <si>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</si>
  <si>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</si>
  <si>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</si>
  <si>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</si>
  <si>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</si>
  <si>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</si>
  <si>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</si>
  <si>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</si>
  <si>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</si>
  <si>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</si>
  <si>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Total</t>
  </si>
  <si>
    <t xml:space="preserve">Opening Balance</t>
  </si>
  <si>
    <t xml:space="preserve">CASH IN</t>
  </si>
  <si>
    <t xml:space="preserve">Sales receipts</t>
  </si>
  <si>
    <t xml:space="preserve">Other income</t>
  </si>
  <si>
    <t xml:space="preserve">Loan proceeds</t>
  </si>
  <si>
    <t xml:space="preserve">VAT receipts</t>
  </si>
  <si>
    <t xml:space="preserve">Other cash in</t>
  </si>
  <si>
    <t xml:space="preserve">Total Cash In</t>
  </si>
  <si>
    <t xml:space="preserve">CASH OUT</t>
  </si>
  <si>
    <t xml:space="preserve">Purchases / COGS</t>
  </si>
  <si>
    <t xml:space="preserve">Wages / salaries</t>
  </si>
  <si>
    <t xml:space="preserve">Rent</t>
  </si>
  <si>
    <t xml:space="preserve">Utilities</t>
  </si>
  <si>
    <t xml:space="preserve">VAT payments</t>
  </si>
  <si>
    <t xml:space="preserve">Loan repayments</t>
  </si>
  <si>
    <t xml:space="preserve">Other cash out</t>
  </si>
  <si>
    <t xml:space="preserve">Total Cash Out</t>
  </si>
  <si>
    <t xml:space="preserve">Net Cash Flow</t>
  </si>
  <si>
    <t xml:space="preserve">Closing Balance</t>
  </si>
  <si>
    <t xml:space="preserve">Self-check: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</si>
</sst>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.00;[RED]&quot;(£&quot;#,##0.00\);\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0"/>
      <color rgb="FF374151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sz val="13"/>
      <color rgb="FF1F2937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 style="dashed">
        <color rgb="FF9CA3AF"/>
      </right>
      <top style="dashed">
        <color rgb="FF9CA3AF"/>
      </top>
      <bottom style="dashed">
        <color rgb="FF9CA3AF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E5E7EB"/>
      </bottom>
      <diagonal/>
    </border>
    <border diagonalUp="false" diagonalDown="false">
      <left/>
      <right/>
      <top style="thin">
        <color rgb="FF9CA3AF"/>
      </top>
      <bottom style="thin">
        <color rgb="FFE5E7EB"/>
      </bottom>
      <diagonal/>
    </border>
    <border diagonalUp="false" diagonalDown="false">
      <left/>
      <right style="thin">
        <color rgb="FF9CA3AF"/>
      </right>
      <top style="thin">
        <color rgb="FF9CA3AF"/>
      </top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/>
      <bottom/>
      <diagonal/>
    </border>
    <border diagonalUp="false" diagonalDown="false">
      <left style="thin">
        <color rgb="FF9CA3AF"/>
      </left>
      <right/>
      <top/>
      <bottom style="thin">
        <color rgb="FFE5E7EB"/>
      </bottom>
      <diagonal/>
    </border>
    <border diagonalUp="false" diagonalDown="false">
      <left/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medium">
        <color rgb="FF1E40AF"/>
      </top>
      <bottom/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 style="thin">
        <color rgb="FF9CA3AF"/>
      </right>
      <top style="medium">
        <color rgb="FF1E40AF"/>
      </top>
      <bottom/>
      <diagonal/>
    </border>
    <border diagonalUp="false" diagonalDown="false">
      <left style="thin">
        <color rgb="FF9CA3AF"/>
      </left>
      <right/>
      <top style="medium">
        <color rgb="FF1E40AF"/>
      </top>
      <bottom style="thin">
        <color rgb="FF9CA3AF"/>
      </bottom>
      <diagonal/>
    </border>
    <border diagonalUp="false" diagonalDown="false">
      <left/>
      <right/>
      <top style="medium">
        <color rgb="FF1E40AF"/>
      </top>
      <bottom style="thin">
        <color rgb="FF9CA3AF"/>
      </bottom>
      <diagonal/>
    </border>
    <border diagonalUp="false" diagonalDown="false">
      <left/>
      <right style="thin">
        <color rgb="FF9CA3AF"/>
      </right>
      <top style="medium">
        <color rgb="FF1E40AF"/>
      </top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7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7.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30" hidden="false" customHeight="true" outlineLevel="0" collapsed="false">
      <c r="B6" s="4" t="s">
        <v>3</v>
      </c>
    </row>
    <row r="7" customFormat="false" ht="30" hidden="false" customHeight="true" outlineLevel="0" collapsed="false">
      <c r="B7" s="4" t="s">
        <v>4</v>
      </c>
    </row>
    <row r="8" customFormat="false" ht="30" hidden="false" customHeight="true" outlineLevel="0" collapsed="false">
      <c r="B8" s="4" t="s">
        <v>5</v>
      </c>
    </row>
    <row r="9" customFormat="false" ht="30" hidden="false" customHeight="true" outlineLevel="0" collapsed="false">
      <c r="B9" s="4" t="s">
        <v>6</v>
      </c>
    </row>
    <row r="10" customFormat="false" ht="30" hidden="false" customHeight="true" outlineLevel="0" collapsed="false">
      <c r="B10" s="4" t="s">
        <v>7</v>
      </c>
    </row>
    <row r="11" customFormat="false" ht="7.5" hidden="false" customHeight="true" outlineLevel="0" collapsed="false"/>
    <row r="12" customFormat="false" ht="18" hidden="false" customHeight="true" outlineLevel="0" collapsed="false">
      <c r="B12" s="3" t="s">
        <v>8</v>
      </c>
    </row>
    <row r="13" customFormat="false" ht="45" hidden="false" customHeight="true" outlineLevel="0" collapsed="false">
      <c r="B13" s="4" t="s">
        <v>9</v>
      </c>
    </row>
    <row r="14" customFormat="false" ht="7.5" hidden="false" customHeight="true" outlineLevel="0" collapsed="false"/>
    <row r="15" customFormat="false" ht="18" hidden="false" customHeight="true" outlineLevel="0" collapsed="false">
      <c r="B15" s="3" t="s">
        <v>10</v>
      </c>
    </row>
    <row r="16" customFormat="false" ht="45" hidden="false" customHeight="true" outlineLevel="0" collapsed="false">
      <c r="B16" s="4" t="s">
        <v>11</v>
      </c>
    </row>
    <row r="17" customFormat="false" ht="7.5" hidden="false" customHeight="true" outlineLevel="0" collapsed="false"/>
    <row r="18" customFormat="false" ht="18" hidden="false" customHeight="true" outlineLevel="0" collapsed="false">
      <c r="B18" s="3" t="s">
        <v>12</v>
      </c>
    </row>
    <row r="19" customFormat="false" ht="45" hidden="false" customHeight="true" outlineLevel="0" collapsed="false">
      <c r="B19" s="4" t="s">
        <v>13</v>
      </c>
    </row>
    <row r="20" customFormat="false" ht="7.5" hidden="false" customHeight="true" outlineLevel="0" collapsed="false"/>
    <row r="21" customFormat="false" ht="18" hidden="false" customHeight="true" outlineLevel="0" collapsed="false">
      <c r="B21" s="5" t="s">
        <v>14</v>
      </c>
    </row>
    <row r="22" customFormat="false" ht="18" hidden="false" customHeight="true" outlineLevel="0" collapsed="false">
      <c r="B22" s="6" t="s">
        <v>15</v>
      </c>
    </row>
    <row r="23" customFormat="false" ht="18" hidden="false" customHeight="true" outlineLevel="0" collapsed="false">
      <c r="B23" s="2" t="s">
        <v>16</v>
      </c>
    </row>
    <row r="24" customFormat="false" ht="7.5" hidden="false" customHeight="true" outlineLevel="0" collapsed="false"/>
    <row r="25" customFormat="false" ht="18" hidden="false" customHeight="true" outlineLevel="0" collapsed="false">
      <c r="B25" s="5" t="s">
        <v>17</v>
      </c>
    </row>
    <row r="26" customFormat="false" ht="18" hidden="false" customHeight="true" outlineLevel="0" collapsed="false">
      <c r="B26" s="6" t="s">
        <v>18</v>
      </c>
    </row>
    <row r="27" customFormat="false" ht="18" hidden="false" customHeight="true" outlineLevel="0" collapsed="false">
      <c r="B27" s="2" t="s">
        <v>19</v>
      </c>
    </row>
  </sheetData>
  <sheetProtection sheet="true"/>
  <hyperlinks>
    <hyperlink ref="B22" r:id="rId1" display="OpenSheets.co.uk"/>
    <hyperlink ref="B26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P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14" min="3" style="0" width="13"/>
    <col collapsed="false" customWidth="true" hidden="false" outlineLevel="0" max="15" min="15" style="0" width="14"/>
    <col collapsed="false" customWidth="true" hidden="false" outlineLevel="0" max="16" min="16" style="0" width="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O2" s="7" t="s">
        <v>20</v>
      </c>
      <c r="P2" s="7"/>
    </row>
    <row r="3" customFormat="false" ht="19.5" hidden="false" customHeight="true" outlineLevel="0" collapsed="false">
      <c r="B3" s="8" t="s">
        <v>21</v>
      </c>
      <c r="C3" s="9" t="s">
        <v>22</v>
      </c>
      <c r="D3" s="9"/>
      <c r="F3" s="8" t="s">
        <v>23</v>
      </c>
      <c r="G3" s="9" t="s">
        <v>24</v>
      </c>
      <c r="H3" s="9"/>
    </row>
    <row r="4" customFormat="false" ht="6" hidden="false" customHeight="true" outlineLevel="0" collapsed="false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customFormat="false" ht="36" hidden="false" customHeight="true" outlineLevel="0" collapsed="false">
      <c r="B5" s="11" t="s">
        <v>25</v>
      </c>
      <c r="C5" s="11"/>
      <c r="D5" s="11"/>
      <c r="E5" s="11" t="s">
        <v>26</v>
      </c>
      <c r="F5" s="11"/>
      <c r="G5" s="11"/>
      <c r="H5" s="11" t="s">
        <v>27</v>
      </c>
      <c r="I5" s="11"/>
      <c r="J5" s="11"/>
      <c r="K5" s="12" t="s">
        <v>28</v>
      </c>
      <c r="L5" s="12"/>
      <c r="M5" s="12"/>
      <c r="N5" s="12"/>
      <c r="O5" s="12"/>
    </row>
    <row r="6" customFormat="false" ht="43.5" hidden="false" customHeight="true" outlineLevel="0" collapsed="false">
      <c r="B6" s="13" t="n">
        <f aca="false">IF(O16="","",O16)</f>
        <v>109500</v>
      </c>
      <c r="C6" s="13"/>
      <c r="D6" s="13"/>
      <c r="E6" s="13" t="n">
        <f aca="false">IF(O25="","",O25)</f>
        <v>86700</v>
      </c>
      <c r="F6" s="13"/>
      <c r="G6" s="13"/>
      <c r="H6" s="13" t="n">
        <f aca="false">IF(O26="","",O26)</f>
        <v>22800</v>
      </c>
      <c r="I6" s="13"/>
      <c r="J6" s="13"/>
      <c r="K6" s="14" t="n">
        <f aca="false">IF(N27="","",N27)</f>
        <v>27800</v>
      </c>
      <c r="L6" s="14"/>
      <c r="M6" s="14"/>
      <c r="N6" s="14"/>
      <c r="O6" s="14"/>
    </row>
    <row r="7" customFormat="false" ht="7.5" hidden="false" customHeight="true" outlineLevel="0" collapsed="false"/>
    <row r="8" customFormat="false" ht="31.5" hidden="false" customHeight="true" outlineLevel="0" collapsed="false">
      <c r="B8" s="15" t="s">
        <v>29</v>
      </c>
      <c r="C8" s="16" t="s">
        <v>30</v>
      </c>
      <c r="D8" s="16" t="s">
        <v>31</v>
      </c>
      <c r="E8" s="16" t="s">
        <v>32</v>
      </c>
      <c r="F8" s="16" t="s">
        <v>33</v>
      </c>
      <c r="G8" s="16" t="s">
        <v>34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39</v>
      </c>
      <c r="M8" s="16" t="s">
        <v>40</v>
      </c>
      <c r="N8" s="16" t="s">
        <v>41</v>
      </c>
      <c r="O8" s="16" t="s">
        <v>42</v>
      </c>
    </row>
    <row r="9" customFormat="false" ht="21.75" hidden="false" customHeight="true" outlineLevel="0" collapsed="false">
      <c r="B9" s="17" t="s">
        <v>43</v>
      </c>
      <c r="C9" s="18" t="n">
        <v>5000</v>
      </c>
      <c r="D9" s="19" t="n">
        <f aca="false">IF(C27="","",C27)</f>
        <v>7000</v>
      </c>
      <c r="E9" s="19" t="n">
        <f aca="false">IF(D27="","",D27)</f>
        <v>8800</v>
      </c>
      <c r="F9" s="19" t="n">
        <f aca="false">IF(E27="","",E27)</f>
        <v>9700</v>
      </c>
      <c r="G9" s="19" t="n">
        <f aca="false">IF(F27="","",F27)</f>
        <v>12000</v>
      </c>
      <c r="H9" s="19" t="n">
        <f aca="false">IF(G27="","",G27)</f>
        <v>14400</v>
      </c>
      <c r="I9" s="19" t="n">
        <f aca="false">IF(H27="","",H27)</f>
        <v>15400</v>
      </c>
      <c r="J9" s="19" t="n">
        <f aca="false">IF(I27="","",I27)</f>
        <v>17700</v>
      </c>
      <c r="K9" s="19" t="n">
        <f aca="false">IF(J27="","",J27)</f>
        <v>19900</v>
      </c>
      <c r="L9" s="19" t="n">
        <f aca="false">IF(K27="","",K27)</f>
        <v>20900</v>
      </c>
      <c r="M9" s="19" t="n">
        <f aca="false">IF(L27="","",L27)</f>
        <v>23500</v>
      </c>
      <c r="N9" s="19" t="n">
        <f aca="false">IF(M27="","",M27)</f>
        <v>26400</v>
      </c>
      <c r="O9" s="20"/>
    </row>
    <row r="10" customFormat="false" ht="19.5" hidden="false" customHeight="true" outlineLevel="0" collapsed="false">
      <c r="B10" s="21" t="s">
        <v>44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customFormat="false" ht="21.75" hidden="false" customHeight="true" outlineLevel="0" collapsed="false">
      <c r="B11" s="22" t="s">
        <v>45</v>
      </c>
      <c r="C11" s="23" t="n">
        <v>8000</v>
      </c>
      <c r="D11" s="23" t="n">
        <v>8500</v>
      </c>
      <c r="E11" s="23" t="n">
        <v>9000</v>
      </c>
      <c r="F11" s="23" t="n">
        <v>8800</v>
      </c>
      <c r="G11" s="23" t="n">
        <v>9200</v>
      </c>
      <c r="H11" s="23" t="n">
        <v>9500</v>
      </c>
      <c r="I11" s="23" t="n">
        <v>9000</v>
      </c>
      <c r="J11" s="23" t="n">
        <v>8700</v>
      </c>
      <c r="K11" s="23" t="n">
        <v>9100</v>
      </c>
      <c r="L11" s="23" t="n">
        <v>9400</v>
      </c>
      <c r="M11" s="23" t="n">
        <v>9800</v>
      </c>
      <c r="N11" s="23" t="n">
        <v>10000</v>
      </c>
      <c r="O11" s="24" t="n">
        <f aca="false">IF(COUNTA(C11:N11)=0,"",SUM(C11:N11))</f>
        <v>109000</v>
      </c>
    </row>
    <row r="12" customFormat="false" ht="21.75" hidden="false" customHeight="true" outlineLevel="0" collapsed="false">
      <c r="B12" s="22" t="s">
        <v>46</v>
      </c>
      <c r="C12" s="23" t="n">
        <v>500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 t="n">
        <f aca="false">IF(COUNTA(C12:N12)=0,"",SUM(C12:N12))</f>
        <v>500</v>
      </c>
    </row>
    <row r="13" customFormat="false" ht="21.75" hidden="false" customHeight="true" outlineLevel="0" collapsed="false">
      <c r="B13" s="22" t="s">
        <v>47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 t="str">
        <f aca="false">IF(COUNTA(C13:N13)=0,"",SUM(C13:N13))</f>
        <v/>
      </c>
    </row>
    <row r="14" customFormat="false" ht="21.75" hidden="false" customHeight="true" outlineLevel="0" collapsed="false">
      <c r="B14" s="22" t="s">
        <v>48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 t="str">
        <f aca="false">IF(COUNTA(C14:N14)=0,"",SUM(C14:N14))</f>
        <v/>
      </c>
    </row>
    <row r="15" customFormat="false" ht="21.75" hidden="false" customHeight="true" outlineLevel="0" collapsed="false">
      <c r="B15" s="22" t="s">
        <v>49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 t="str">
        <f aca="false">IF(COUNTA(C15:N15)=0,"",SUM(C15:N15))</f>
        <v/>
      </c>
    </row>
    <row r="16" customFormat="false" ht="24" hidden="false" customHeight="true" outlineLevel="0" collapsed="false">
      <c r="B16" s="25" t="s">
        <v>50</v>
      </c>
      <c r="C16" s="26" t="n">
        <f aca="false">IF(COUNTA(C11:C15)=0,"",SUM(C11:C15))</f>
        <v>8500</v>
      </c>
      <c r="D16" s="26" t="n">
        <f aca="false">IF(COUNTA(D11:D15)=0,"",SUM(D11:D15))</f>
        <v>8500</v>
      </c>
      <c r="E16" s="26" t="n">
        <f aca="false">IF(COUNTA(E11:E15)=0,"",SUM(E11:E15))</f>
        <v>9000</v>
      </c>
      <c r="F16" s="26" t="n">
        <f aca="false">IF(COUNTA(F11:F15)=0,"",SUM(F11:F15))</f>
        <v>8800</v>
      </c>
      <c r="G16" s="26" t="n">
        <f aca="false">IF(COUNTA(G11:G15)=0,"",SUM(G11:G15))</f>
        <v>9200</v>
      </c>
      <c r="H16" s="26" t="n">
        <f aca="false">IF(COUNTA(H11:H15)=0,"",SUM(H11:H15))</f>
        <v>9500</v>
      </c>
      <c r="I16" s="26" t="n">
        <f aca="false">IF(COUNTA(I11:I15)=0,"",SUM(I11:I15))</f>
        <v>9000</v>
      </c>
      <c r="J16" s="26" t="n">
        <f aca="false">IF(COUNTA(J11:J15)=0,"",SUM(J11:J15))</f>
        <v>8700</v>
      </c>
      <c r="K16" s="26" t="n">
        <f aca="false">IF(COUNTA(K11:K15)=0,"",SUM(K11:K15))</f>
        <v>9100</v>
      </c>
      <c r="L16" s="26" t="n">
        <f aca="false">IF(COUNTA(L11:L15)=0,"",SUM(L11:L15))</f>
        <v>9400</v>
      </c>
      <c r="M16" s="26" t="n">
        <f aca="false">IF(COUNTA(M11:M15)=0,"",SUM(M11:M15))</f>
        <v>9800</v>
      </c>
      <c r="N16" s="26" t="n">
        <f aca="false">IF(COUNTA(N11:N15)=0,"",SUM(N11:N15))</f>
        <v>10000</v>
      </c>
      <c r="O16" s="27" t="n">
        <f aca="false">IF(COUNTA(C16:N16)=0,"",SUM(C16:N16))</f>
        <v>109500</v>
      </c>
    </row>
    <row r="17" customFormat="false" ht="19.5" hidden="false" customHeight="true" outlineLevel="0" collapsed="false">
      <c r="B17" s="21" t="s">
        <v>51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customFormat="false" ht="21.75" hidden="false" customHeight="true" outlineLevel="0" collapsed="false">
      <c r="B18" s="22" t="s">
        <v>52</v>
      </c>
      <c r="C18" s="23" t="n">
        <v>3000</v>
      </c>
      <c r="D18" s="23" t="n">
        <v>3200</v>
      </c>
      <c r="E18" s="23" t="n">
        <v>3100</v>
      </c>
      <c r="F18" s="23" t="n">
        <v>3000</v>
      </c>
      <c r="G18" s="23" t="n">
        <v>3300</v>
      </c>
      <c r="H18" s="23" t="n">
        <v>3500</v>
      </c>
      <c r="I18" s="23" t="n">
        <v>3200</v>
      </c>
      <c r="J18" s="23" t="n">
        <v>3000</v>
      </c>
      <c r="K18" s="23" t="n">
        <v>3100</v>
      </c>
      <c r="L18" s="23" t="n">
        <v>3300</v>
      </c>
      <c r="M18" s="23" t="n">
        <v>3400</v>
      </c>
      <c r="N18" s="23" t="n">
        <v>3600</v>
      </c>
      <c r="O18" s="24" t="n">
        <f aca="false">IF(COUNTA(C18:N18)=0,"",SUM(C18:N18))</f>
        <v>38700</v>
      </c>
    </row>
    <row r="19" customFormat="false" ht="21.75" hidden="false" customHeight="true" outlineLevel="0" collapsed="false">
      <c r="B19" s="22" t="s">
        <v>53</v>
      </c>
      <c r="C19" s="23" t="n">
        <v>2500</v>
      </c>
      <c r="D19" s="23" t="n">
        <v>2500</v>
      </c>
      <c r="E19" s="23" t="n">
        <v>2500</v>
      </c>
      <c r="F19" s="23" t="n">
        <v>2500</v>
      </c>
      <c r="G19" s="23" t="n">
        <v>2500</v>
      </c>
      <c r="H19" s="23" t="n">
        <v>2500</v>
      </c>
      <c r="I19" s="23" t="n">
        <v>2500</v>
      </c>
      <c r="J19" s="23" t="n">
        <v>2500</v>
      </c>
      <c r="K19" s="23" t="n">
        <v>2500</v>
      </c>
      <c r="L19" s="23" t="n">
        <v>2500</v>
      </c>
      <c r="M19" s="23" t="n">
        <v>2500</v>
      </c>
      <c r="N19" s="23" t="n">
        <v>2500</v>
      </c>
      <c r="O19" s="24" t="n">
        <f aca="false">IF(COUNTA(C19:N19)=0,"",SUM(C19:N19))</f>
        <v>30000</v>
      </c>
    </row>
    <row r="20" customFormat="false" ht="21.75" hidden="false" customHeight="true" outlineLevel="0" collapsed="false">
      <c r="B20" s="22" t="s">
        <v>54</v>
      </c>
      <c r="C20" s="23" t="n">
        <v>800</v>
      </c>
      <c r="D20" s="23" t="n">
        <v>800</v>
      </c>
      <c r="E20" s="23" t="n">
        <v>800</v>
      </c>
      <c r="F20" s="23" t="n">
        <v>800</v>
      </c>
      <c r="G20" s="23" t="n">
        <v>800</v>
      </c>
      <c r="H20" s="23" t="n">
        <v>800</v>
      </c>
      <c r="I20" s="23" t="n">
        <v>800</v>
      </c>
      <c r="J20" s="23" t="n">
        <v>800</v>
      </c>
      <c r="K20" s="23" t="n">
        <v>800</v>
      </c>
      <c r="L20" s="23" t="n">
        <v>800</v>
      </c>
      <c r="M20" s="23" t="n">
        <v>800</v>
      </c>
      <c r="N20" s="23" t="n">
        <v>800</v>
      </c>
      <c r="O20" s="24" t="n">
        <f aca="false">IF(COUNTA(C20:N20)=0,"",SUM(C20:N20))</f>
        <v>9600</v>
      </c>
    </row>
    <row r="21" customFormat="false" ht="21.75" hidden="false" customHeight="true" outlineLevel="0" collapsed="false">
      <c r="B21" s="22" t="s">
        <v>55</v>
      </c>
      <c r="C21" s="23" t="n">
        <v>200</v>
      </c>
      <c r="D21" s="23" t="n">
        <v>200</v>
      </c>
      <c r="E21" s="23" t="n">
        <v>200</v>
      </c>
      <c r="F21" s="23" t="n">
        <v>200</v>
      </c>
      <c r="G21" s="23" t="n">
        <v>200</v>
      </c>
      <c r="H21" s="23" t="n">
        <v>200</v>
      </c>
      <c r="I21" s="23" t="n">
        <v>200</v>
      </c>
      <c r="J21" s="23" t="n">
        <v>200</v>
      </c>
      <c r="K21" s="23" t="n">
        <v>200</v>
      </c>
      <c r="L21" s="23" t="n">
        <v>200</v>
      </c>
      <c r="M21" s="23" t="n">
        <v>200</v>
      </c>
      <c r="N21" s="23" t="n">
        <v>200</v>
      </c>
      <c r="O21" s="24" t="n">
        <f aca="false">IF(COUNTA(C21:N21)=0,"",SUM(C21:N21))</f>
        <v>2400</v>
      </c>
    </row>
    <row r="22" customFormat="false" ht="21.75" hidden="false" customHeight="true" outlineLevel="0" collapsed="false">
      <c r="B22" s="22" t="s">
        <v>56</v>
      </c>
      <c r="C22" s="23"/>
      <c r="D22" s="23"/>
      <c r="E22" s="23" t="n">
        <v>1500</v>
      </c>
      <c r="F22" s="23"/>
      <c r="G22" s="23"/>
      <c r="H22" s="23" t="n">
        <v>1500</v>
      </c>
      <c r="I22" s="23"/>
      <c r="J22" s="23"/>
      <c r="K22" s="23" t="n">
        <v>1500</v>
      </c>
      <c r="L22" s="23"/>
      <c r="M22" s="23"/>
      <c r="N22" s="23" t="n">
        <v>1500</v>
      </c>
      <c r="O22" s="24" t="n">
        <f aca="false">IF(COUNTA(C22:N22)=0,"",SUM(C22:N22))</f>
        <v>6000</v>
      </c>
    </row>
    <row r="23" customFormat="false" ht="21.75" hidden="false" customHeight="true" outlineLevel="0" collapsed="false">
      <c r="B23" s="22" t="s">
        <v>57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 t="str">
        <f aca="false">IF(COUNTA(C23:N23)=0,"",SUM(C23:N23))</f>
        <v/>
      </c>
    </row>
    <row r="24" customFormat="false" ht="21.75" hidden="false" customHeight="true" outlineLevel="0" collapsed="false">
      <c r="B24" s="22" t="s">
        <v>58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4" t="str">
        <f aca="false">IF(COUNTA(C24:N24)=0,"",SUM(C24:N24))</f>
        <v/>
      </c>
    </row>
    <row r="25" customFormat="false" ht="24" hidden="false" customHeight="true" outlineLevel="0" collapsed="false">
      <c r="B25" s="25" t="s">
        <v>59</v>
      </c>
      <c r="C25" s="26" t="n">
        <f aca="false">IF(COUNTA(C18:C24)=0,"",SUM(C18:C24))</f>
        <v>6500</v>
      </c>
      <c r="D25" s="26" t="n">
        <f aca="false">IF(COUNTA(D18:D24)=0,"",SUM(D18:D24))</f>
        <v>6700</v>
      </c>
      <c r="E25" s="26" t="n">
        <f aca="false">IF(COUNTA(E18:E24)=0,"",SUM(E18:E24))</f>
        <v>8100</v>
      </c>
      <c r="F25" s="26" t="n">
        <f aca="false">IF(COUNTA(F18:F24)=0,"",SUM(F18:F24))</f>
        <v>6500</v>
      </c>
      <c r="G25" s="26" t="n">
        <f aca="false">IF(COUNTA(G18:G24)=0,"",SUM(G18:G24))</f>
        <v>6800</v>
      </c>
      <c r="H25" s="26" t="n">
        <f aca="false">IF(COUNTA(H18:H24)=0,"",SUM(H18:H24))</f>
        <v>8500</v>
      </c>
      <c r="I25" s="26" t="n">
        <f aca="false">IF(COUNTA(I18:I24)=0,"",SUM(I18:I24))</f>
        <v>6700</v>
      </c>
      <c r="J25" s="26" t="n">
        <f aca="false">IF(COUNTA(J18:J24)=0,"",SUM(J18:J24))</f>
        <v>6500</v>
      </c>
      <c r="K25" s="26" t="n">
        <f aca="false">IF(COUNTA(K18:K24)=0,"",SUM(K18:K24))</f>
        <v>8100</v>
      </c>
      <c r="L25" s="26" t="n">
        <f aca="false">IF(COUNTA(L18:L24)=0,"",SUM(L18:L24))</f>
        <v>6800</v>
      </c>
      <c r="M25" s="26" t="n">
        <f aca="false">IF(COUNTA(M18:M24)=0,"",SUM(M18:M24))</f>
        <v>6900</v>
      </c>
      <c r="N25" s="26" t="n">
        <f aca="false">IF(COUNTA(N18:N24)=0,"",SUM(N18:N24))</f>
        <v>8600</v>
      </c>
      <c r="O25" s="27" t="n">
        <f aca="false">IF(COUNTA(C25:N25)=0,"",SUM(C25:N25))</f>
        <v>86700</v>
      </c>
    </row>
    <row r="26" customFormat="false" ht="24" hidden="false" customHeight="true" outlineLevel="0" collapsed="false">
      <c r="B26" s="25" t="s">
        <v>60</v>
      </c>
      <c r="C26" s="26" t="n">
        <f aca="false">IF(C16="","",C16-IF(C25="",0,C25))</f>
        <v>2000</v>
      </c>
      <c r="D26" s="26" t="n">
        <f aca="false">IF(D16="","",D16-IF(D25="",0,D25))</f>
        <v>1800</v>
      </c>
      <c r="E26" s="26" t="n">
        <f aca="false">IF(E16="","",E16-IF(E25="",0,E25))</f>
        <v>900</v>
      </c>
      <c r="F26" s="26" t="n">
        <f aca="false">IF(F16="","",F16-IF(F25="",0,F25))</f>
        <v>2300</v>
      </c>
      <c r="G26" s="26" t="n">
        <f aca="false">IF(G16="","",G16-IF(G25="",0,G25))</f>
        <v>2400</v>
      </c>
      <c r="H26" s="26" t="n">
        <f aca="false">IF(H16="","",H16-IF(H25="",0,H25))</f>
        <v>1000</v>
      </c>
      <c r="I26" s="26" t="n">
        <f aca="false">IF(I16="","",I16-IF(I25="",0,I25))</f>
        <v>2300</v>
      </c>
      <c r="J26" s="26" t="n">
        <f aca="false">IF(J16="","",J16-IF(J25="",0,J25))</f>
        <v>2200</v>
      </c>
      <c r="K26" s="26" t="n">
        <f aca="false">IF(K16="","",K16-IF(K25="",0,K25))</f>
        <v>1000</v>
      </c>
      <c r="L26" s="26" t="n">
        <f aca="false">IF(L16="","",L16-IF(L25="",0,L25))</f>
        <v>2600</v>
      </c>
      <c r="M26" s="26" t="n">
        <f aca="false">IF(M16="","",M16-IF(M25="",0,M25))</f>
        <v>2900</v>
      </c>
      <c r="N26" s="26" t="n">
        <f aca="false">IF(N16="","",N16-IF(N25="",0,N25))</f>
        <v>1400</v>
      </c>
      <c r="O26" s="27" t="n">
        <f aca="false">IF(COUNTA(C26:N26)=0,"",SUM(C26:N26))</f>
        <v>22800</v>
      </c>
    </row>
    <row r="27" customFormat="false" ht="24" hidden="false" customHeight="true" outlineLevel="0" collapsed="false">
      <c r="B27" s="28" t="s">
        <v>61</v>
      </c>
      <c r="C27" s="29" t="n">
        <f aca="false">IF(C9="","",C9+IF(C26="",0,C26))</f>
        <v>7000</v>
      </c>
      <c r="D27" s="29" t="n">
        <f aca="false">IF(D9="","",D9+IF(D26="",0,D26))</f>
        <v>8800</v>
      </c>
      <c r="E27" s="29" t="n">
        <f aca="false">IF(E9="","",E9+IF(E26="",0,E26))</f>
        <v>9700</v>
      </c>
      <c r="F27" s="29" t="n">
        <f aca="false">IF(F9="","",F9+IF(F26="",0,F26))</f>
        <v>12000</v>
      </c>
      <c r="G27" s="29" t="n">
        <f aca="false">IF(G9="","",G9+IF(G26="",0,G26))</f>
        <v>14400</v>
      </c>
      <c r="H27" s="29" t="n">
        <f aca="false">IF(H9="","",H9+IF(H26="",0,H26))</f>
        <v>15400</v>
      </c>
      <c r="I27" s="29" t="n">
        <f aca="false">IF(I9="","",I9+IF(I26="",0,I26))</f>
        <v>17700</v>
      </c>
      <c r="J27" s="29" t="n">
        <f aca="false">IF(J9="","",J9+IF(J26="",0,J26))</f>
        <v>19900</v>
      </c>
      <c r="K27" s="29" t="n">
        <f aca="false">IF(K9="","",K9+IF(K26="",0,K26))</f>
        <v>20900</v>
      </c>
      <c r="L27" s="29" t="n">
        <f aca="false">IF(L9="","",L9+IF(L26="",0,L26))</f>
        <v>23500</v>
      </c>
      <c r="M27" s="29" t="n">
        <f aca="false">IF(M9="","",M9+IF(M26="",0,M26))</f>
        <v>26400</v>
      </c>
      <c r="N27" s="29" t="n">
        <f aca="false">IF(N9="","",N9+IF(N26="",0,N26))</f>
        <v>27800</v>
      </c>
      <c r="O27" s="30"/>
    </row>
    <row r="28" customFormat="false" ht="7.5" hidden="false" customHeight="true" outlineLevel="0" collapsed="false"/>
    <row r="29" customFormat="false" ht="19.5" hidden="false" customHeight="true" outlineLevel="0" collapsed="false">
      <c r="B29" s="3" t="s">
        <v>62</v>
      </c>
      <c r="C29" s="5" t="str">
        <f aca="false">IF(N27="","",IF(ROUND(N27-C9-IF(O26="",0,O26),2)=0,"OK - Balanced","Check: figures do not reconcile"))</f>
        <v>OK - Balanced</v>
      </c>
    </row>
  </sheetData>
  <sheetProtection sheet="true"/>
  <mergeCells count="13">
    <mergeCell ref="O2:P2"/>
    <mergeCell ref="C3:D3"/>
    <mergeCell ref="G3:H3"/>
    <mergeCell ref="B5:D5"/>
    <mergeCell ref="E5:G5"/>
    <mergeCell ref="H5:J5"/>
    <mergeCell ref="K5:O5"/>
    <mergeCell ref="B6:D6"/>
    <mergeCell ref="E6:G6"/>
    <mergeCell ref="H6:J6"/>
    <mergeCell ref="K6:O6"/>
    <mergeCell ref="B10:O10"/>
    <mergeCell ref="B17:O17"/>
  </mergeCell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 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2026-06-20T11:08:20Z</dcterms:created>
  <dc:creator>openpyxl</dc:creator>
  <dc:description/>
  <dc:language>en-GB</dc:language>
  <cp:lastModifiedBy/>
  <dcterms:modified xsi:type="dcterms:W3CDTF">2026-06-20T11:08:33Z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